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Сайт\2020-21 Сайт\"/>
    </mc:Choice>
  </mc:AlternateContent>
  <bookViews>
    <workbookView xWindow="0" yWindow="0" windowWidth="24000" windowHeight="9735"/>
  </bookViews>
  <sheets>
    <sheet name="обеспеченность в кол-вах" sheetId="1" r:id="rId1"/>
    <sheet name="обеспеченность в процентах" sheetId="2" r:id="rId2"/>
    <sheet name="общая обеспеченность" sheetId="3" r:id="rId3"/>
    <sheet name="потребность" sheetId="4" r:id="rId4"/>
  </sheets>
  <calcPr calcId="152511"/>
</workbook>
</file>

<file path=xl/calcChain.xml><?xml version="1.0" encoding="utf-8"?>
<calcChain xmlns="http://schemas.openxmlformats.org/spreadsheetml/2006/main">
  <c r="B5" i="2" l="1"/>
  <c r="C5" i="2"/>
  <c r="D5" i="2"/>
  <c r="E5" i="2"/>
  <c r="F5" i="2"/>
  <c r="G5" i="2"/>
  <c r="H5" i="2"/>
  <c r="I5" i="2"/>
  <c r="J5" i="2"/>
  <c r="B5" i="3" s="1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B17" i="2"/>
  <c r="C17" i="2"/>
  <c r="D17" i="2"/>
  <c r="B17" i="3" s="1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B16" i="2"/>
  <c r="C16" i="2"/>
  <c r="D16" i="2"/>
  <c r="E16" i="2"/>
  <c r="F16" i="2"/>
  <c r="B16" i="3" s="1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B10" i="2"/>
  <c r="B10" i="3" s="1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B11" i="2"/>
  <c r="C11" i="2"/>
  <c r="D11" i="2"/>
  <c r="B11" i="3" s="1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B12" i="2"/>
  <c r="C12" i="2"/>
  <c r="D12" i="2"/>
  <c r="E12" i="2"/>
  <c r="F12" i="2"/>
  <c r="B12" i="3" s="1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B13" i="2"/>
  <c r="B13" i="3" s="1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B14" i="2"/>
  <c r="C14" i="2"/>
  <c r="D14" i="2"/>
  <c r="B14" i="3" s="1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B7" i="2"/>
  <c r="C7" i="2"/>
  <c r="B7" i="3" s="1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B8" i="3"/>
  <c r="AG18" i="4"/>
  <c r="AF18" i="4"/>
  <c r="AE18" i="4"/>
  <c r="AD18" i="4"/>
  <c r="AC18" i="4"/>
  <c r="AB18" i="4"/>
  <c r="AA18" i="4"/>
  <c r="Z18" i="4"/>
  <c r="Y18" i="4"/>
  <c r="X18" i="4"/>
  <c r="W18" i="4"/>
  <c r="V18" i="4"/>
  <c r="V19" i="4" s="1"/>
  <c r="U18" i="4"/>
  <c r="T18" i="4"/>
  <c r="S18" i="4"/>
  <c r="R18" i="4"/>
  <c r="Q18" i="4"/>
  <c r="P18" i="4"/>
  <c r="O18" i="4"/>
  <c r="N18" i="4"/>
  <c r="M18" i="4"/>
  <c r="L18" i="4"/>
  <c r="K18" i="4"/>
  <c r="J18" i="4"/>
  <c r="J19" i="4" s="1"/>
  <c r="I18" i="4"/>
  <c r="H18" i="4"/>
  <c r="G18" i="4"/>
  <c r="F18" i="4"/>
  <c r="E18" i="4"/>
  <c r="D18" i="4"/>
  <c r="C18" i="4"/>
  <c r="B18" i="4"/>
  <c r="AG17" i="4"/>
  <c r="AG19" i="4" s="1"/>
  <c r="AF17" i="4"/>
  <c r="AF19" i="4"/>
  <c r="AE17" i="4"/>
  <c r="AE19" i="4" s="1"/>
  <c r="AD17" i="4"/>
  <c r="AD19" i="4"/>
  <c r="AC17" i="4"/>
  <c r="AC19" i="4" s="1"/>
  <c r="AB17" i="4"/>
  <c r="AB19" i="4"/>
  <c r="AA17" i="4"/>
  <c r="AA19" i="4" s="1"/>
  <c r="Z17" i="4"/>
  <c r="Z19" i="4"/>
  <c r="Y17" i="4"/>
  <c r="Y19" i="4" s="1"/>
  <c r="Y20" i="4" s="1"/>
  <c r="X17" i="4"/>
  <c r="X19" i="4"/>
  <c r="W17" i="4"/>
  <c r="W19" i="4" s="1"/>
  <c r="V17" i="4"/>
  <c r="U17" i="4"/>
  <c r="U19" i="4" s="1"/>
  <c r="U20" i="4" s="1"/>
  <c r="T17" i="4"/>
  <c r="T19" i="4"/>
  <c r="S17" i="4"/>
  <c r="S19" i="4" s="1"/>
  <c r="R17" i="4"/>
  <c r="R19" i="4"/>
  <c r="Q17" i="4"/>
  <c r="Q19" i="4" s="1"/>
  <c r="P17" i="4"/>
  <c r="P19" i="4"/>
  <c r="O17" i="4"/>
  <c r="O19" i="4" s="1"/>
  <c r="N17" i="4"/>
  <c r="N19" i="4"/>
  <c r="M17" i="4"/>
  <c r="M19" i="4" s="1"/>
  <c r="L17" i="4"/>
  <c r="L19" i="4"/>
  <c r="K17" i="4"/>
  <c r="K19" i="4" s="1"/>
  <c r="J17" i="4"/>
  <c r="I17" i="4"/>
  <c r="I19" i="4" s="1"/>
  <c r="H17" i="4"/>
  <c r="H19" i="4"/>
  <c r="G17" i="4"/>
  <c r="G19" i="4" s="1"/>
  <c r="F17" i="4"/>
  <c r="F19" i="4"/>
  <c r="E17" i="4"/>
  <c r="E19" i="4" s="1"/>
  <c r="D17" i="4"/>
  <c r="D19" i="4"/>
  <c r="C17" i="4"/>
  <c r="B17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G12" i="4"/>
  <c r="AF12" i="4"/>
  <c r="AE12" i="4"/>
  <c r="AE16" i="4" s="1"/>
  <c r="AD12" i="4"/>
  <c r="AC12" i="4"/>
  <c r="AB12" i="4"/>
  <c r="AA12" i="4"/>
  <c r="AA16" i="4" s="1"/>
  <c r="Z12" i="4"/>
  <c r="Y12" i="4"/>
  <c r="X12" i="4"/>
  <c r="W12" i="4"/>
  <c r="V12" i="4"/>
  <c r="U12" i="4"/>
  <c r="T12" i="4"/>
  <c r="S12" i="4"/>
  <c r="S16" i="4" s="1"/>
  <c r="R12" i="4"/>
  <c r="Q12" i="4"/>
  <c r="P12" i="4"/>
  <c r="O12" i="4"/>
  <c r="O16" i="4" s="1"/>
  <c r="N12" i="4"/>
  <c r="M12" i="4"/>
  <c r="L12" i="4"/>
  <c r="K12" i="4"/>
  <c r="J12" i="4"/>
  <c r="I12" i="4"/>
  <c r="H12" i="4"/>
  <c r="G12" i="4"/>
  <c r="G16" i="4" s="1"/>
  <c r="F12" i="4"/>
  <c r="E12" i="4"/>
  <c r="D12" i="4"/>
  <c r="C12" i="4"/>
  <c r="B12" i="4"/>
  <c r="AG11" i="4"/>
  <c r="AG16" i="4"/>
  <c r="AF11" i="4"/>
  <c r="AF16" i="4" s="1"/>
  <c r="AE11" i="4"/>
  <c r="AD11" i="4"/>
  <c r="AD16" i="4" s="1"/>
  <c r="AC11" i="4"/>
  <c r="AC16" i="4" s="1"/>
  <c r="AB11" i="4"/>
  <c r="AB16" i="4" s="1"/>
  <c r="AA11" i="4"/>
  <c r="Z11" i="4"/>
  <c r="Z16" i="4" s="1"/>
  <c r="Y11" i="4"/>
  <c r="Y16" i="4"/>
  <c r="X11" i="4"/>
  <c r="X16" i="4" s="1"/>
  <c r="W11" i="4"/>
  <c r="W16" i="4" s="1"/>
  <c r="W20" i="4" s="1"/>
  <c r="V11" i="4"/>
  <c r="V16" i="4" s="1"/>
  <c r="U11" i="4"/>
  <c r="U16" i="4"/>
  <c r="T11" i="4"/>
  <c r="T16" i="4" s="1"/>
  <c r="S11" i="4"/>
  <c r="R11" i="4"/>
  <c r="R16" i="4" s="1"/>
  <c r="Q11" i="4"/>
  <c r="Q16" i="4" s="1"/>
  <c r="P11" i="4"/>
  <c r="P16" i="4" s="1"/>
  <c r="O11" i="4"/>
  <c r="N11" i="4"/>
  <c r="N16" i="4" s="1"/>
  <c r="N20" i="4" s="1"/>
  <c r="M11" i="4"/>
  <c r="M16" i="4"/>
  <c r="L11" i="4"/>
  <c r="L16" i="4" s="1"/>
  <c r="K11" i="4"/>
  <c r="K16" i="4" s="1"/>
  <c r="J11" i="4"/>
  <c r="J16" i="4" s="1"/>
  <c r="J20" i="4" s="1"/>
  <c r="I11" i="4"/>
  <c r="I16" i="4"/>
  <c r="H11" i="4"/>
  <c r="H16" i="4" s="1"/>
  <c r="G11" i="4"/>
  <c r="F11" i="4"/>
  <c r="F16" i="4" s="1"/>
  <c r="E11" i="4"/>
  <c r="E16" i="4" s="1"/>
  <c r="E20" i="4" s="1"/>
  <c r="D11" i="4"/>
  <c r="D16" i="4" s="1"/>
  <c r="C11" i="4"/>
  <c r="B11" i="4"/>
  <c r="AG6" i="4"/>
  <c r="AG7" i="4"/>
  <c r="AG8" i="4"/>
  <c r="AG9" i="4"/>
  <c r="AG10" i="4"/>
  <c r="AF6" i="4"/>
  <c r="AF7" i="4"/>
  <c r="AF8" i="4"/>
  <c r="AF10" i="4" s="1"/>
  <c r="AF20" i="4" s="1"/>
  <c r="AF9" i="4"/>
  <c r="AC6" i="4"/>
  <c r="AC7" i="4"/>
  <c r="AC8" i="4"/>
  <c r="AC9" i="4"/>
  <c r="AC10" i="4"/>
  <c r="AC20" i="4" s="1"/>
  <c r="AB6" i="4"/>
  <c r="AB7" i="4"/>
  <c r="AB8" i="4"/>
  <c r="AB9" i="4"/>
  <c r="AB10" i="4" s="1"/>
  <c r="AB20" i="4" s="1"/>
  <c r="Y6" i="4"/>
  <c r="Y7" i="4"/>
  <c r="Y8" i="4"/>
  <c r="Y9" i="4"/>
  <c r="Y10" i="4"/>
  <c r="X6" i="4"/>
  <c r="X7" i="4"/>
  <c r="X8" i="4"/>
  <c r="X9" i="4"/>
  <c r="X10" i="4" s="1"/>
  <c r="X20" i="4" s="1"/>
  <c r="U6" i="4"/>
  <c r="U7" i="4"/>
  <c r="U8" i="4"/>
  <c r="U9" i="4"/>
  <c r="U10" i="4"/>
  <c r="T6" i="4"/>
  <c r="T10" i="4" s="1"/>
  <c r="T20" i="4" s="1"/>
  <c r="T7" i="4"/>
  <c r="T8" i="4"/>
  <c r="T9" i="4"/>
  <c r="Q6" i="4"/>
  <c r="Q10" i="4" s="1"/>
  <c r="Q7" i="4"/>
  <c r="Q8" i="4"/>
  <c r="Q9" i="4"/>
  <c r="P6" i="4"/>
  <c r="P10" i="4" s="1"/>
  <c r="P7" i="4"/>
  <c r="P8" i="4"/>
  <c r="P9" i="4"/>
  <c r="M6" i="4"/>
  <c r="M10" i="4" s="1"/>
  <c r="M20" i="4" s="1"/>
  <c r="M7" i="4"/>
  <c r="M8" i="4"/>
  <c r="M9" i="4"/>
  <c r="L6" i="4"/>
  <c r="L10" i="4" s="1"/>
  <c r="L20" i="4" s="1"/>
  <c r="L7" i="4"/>
  <c r="L8" i="4"/>
  <c r="L9" i="4"/>
  <c r="I6" i="4"/>
  <c r="I10" i="4" s="1"/>
  <c r="I20" i="4" s="1"/>
  <c r="I7" i="4"/>
  <c r="I8" i="4"/>
  <c r="I9" i="4"/>
  <c r="H6" i="4"/>
  <c r="H10" i="4" s="1"/>
  <c r="H20" i="4" s="1"/>
  <c r="H7" i="4"/>
  <c r="H8" i="4"/>
  <c r="H9" i="4"/>
  <c r="AE9" i="4"/>
  <c r="AD9" i="4"/>
  <c r="AA9" i="4"/>
  <c r="Z9" i="4"/>
  <c r="W9" i="4"/>
  <c r="V9" i="4"/>
  <c r="S9" i="4"/>
  <c r="R9" i="4"/>
  <c r="O9" i="4"/>
  <c r="N9" i="4"/>
  <c r="K9" i="4"/>
  <c r="J9" i="4"/>
  <c r="G9" i="4"/>
  <c r="F9" i="4"/>
  <c r="E9" i="4"/>
  <c r="D9" i="4"/>
  <c r="C9" i="4"/>
  <c r="B9" i="4"/>
  <c r="AE8" i="4"/>
  <c r="AD8" i="4"/>
  <c r="AA8" i="4"/>
  <c r="Z8" i="4"/>
  <c r="W8" i="4"/>
  <c r="V8" i="4"/>
  <c r="S8" i="4"/>
  <c r="R8" i="4"/>
  <c r="O8" i="4"/>
  <c r="N8" i="4"/>
  <c r="K8" i="4"/>
  <c r="J8" i="4"/>
  <c r="G8" i="4"/>
  <c r="G10" i="4" s="1"/>
  <c r="F8" i="4"/>
  <c r="E8" i="4"/>
  <c r="D8" i="4"/>
  <c r="C8" i="4"/>
  <c r="B8" i="4"/>
  <c r="AE7" i="4"/>
  <c r="AD7" i="4"/>
  <c r="AD10" i="4" s="1"/>
  <c r="AA7" i="4"/>
  <c r="Z7" i="4"/>
  <c r="W7" i="4"/>
  <c r="V7" i="4"/>
  <c r="S7" i="4"/>
  <c r="S10" i="4" s="1"/>
  <c r="R7" i="4"/>
  <c r="R10" i="4" s="1"/>
  <c r="R20" i="4" s="1"/>
  <c r="O7" i="4"/>
  <c r="N7" i="4"/>
  <c r="K7" i="4"/>
  <c r="J7" i="4"/>
  <c r="G7" i="4"/>
  <c r="F7" i="4"/>
  <c r="E7" i="4"/>
  <c r="D7" i="4"/>
  <c r="C7" i="4"/>
  <c r="B7" i="4"/>
  <c r="AE6" i="4"/>
  <c r="AE10" i="4"/>
  <c r="AE20" i="4" s="1"/>
  <c r="AD6" i="4"/>
  <c r="AA6" i="4"/>
  <c r="AA10" i="4" s="1"/>
  <c r="AA20" i="4" s="1"/>
  <c r="Z6" i="4"/>
  <c r="Z10" i="4" s="1"/>
  <c r="W6" i="4"/>
  <c r="W10" i="4"/>
  <c r="V6" i="4"/>
  <c r="V10" i="4" s="1"/>
  <c r="V20" i="4" s="1"/>
  <c r="S6" i="4"/>
  <c r="R6" i="4"/>
  <c r="O6" i="4"/>
  <c r="O10" i="4" s="1"/>
  <c r="N6" i="4"/>
  <c r="N10" i="4"/>
  <c r="K6" i="4"/>
  <c r="K10" i="4" s="1"/>
  <c r="K20" i="4" s="1"/>
  <c r="J6" i="4"/>
  <c r="J10" i="4"/>
  <c r="G6" i="4"/>
  <c r="F6" i="4"/>
  <c r="F10" i="4" s="1"/>
  <c r="E6" i="4"/>
  <c r="E10" i="4"/>
  <c r="D6" i="4"/>
  <c r="D10" i="4" s="1"/>
  <c r="D20" i="4" s="1"/>
  <c r="C6" i="4"/>
  <c r="B6" i="4"/>
  <c r="AE18" i="2"/>
  <c r="O18" i="2"/>
  <c r="AD18" i="2"/>
  <c r="AC18" i="2"/>
  <c r="AB18" i="2"/>
  <c r="AA18" i="2"/>
  <c r="Z18" i="2"/>
  <c r="Y18" i="2"/>
  <c r="X18" i="2"/>
  <c r="W18" i="2"/>
  <c r="W19" i="2" s="1"/>
  <c r="V18" i="2"/>
  <c r="U18" i="2"/>
  <c r="T18" i="2"/>
  <c r="S18" i="2"/>
  <c r="R18" i="2"/>
  <c r="Q18" i="2"/>
  <c r="P18" i="2"/>
  <c r="N18" i="2"/>
  <c r="M18" i="2"/>
  <c r="L18" i="2"/>
  <c r="K18" i="2"/>
  <c r="J18" i="2"/>
  <c r="B18" i="3" s="1"/>
  <c r="I18" i="2"/>
  <c r="H18" i="2"/>
  <c r="G18" i="2"/>
  <c r="F18" i="2"/>
  <c r="E18" i="2"/>
  <c r="D18" i="2"/>
  <c r="C18" i="2"/>
  <c r="B18" i="2"/>
  <c r="AC15" i="2"/>
  <c r="U15" i="2"/>
  <c r="M15" i="2"/>
  <c r="E15" i="2"/>
  <c r="B15" i="3" s="1"/>
  <c r="AB15" i="2"/>
  <c r="Y15" i="2"/>
  <c r="X15" i="2"/>
  <c r="T15" i="2"/>
  <c r="Q15" i="2"/>
  <c r="P15" i="2"/>
  <c r="L15" i="2"/>
  <c r="I15" i="2"/>
  <c r="H15" i="2"/>
  <c r="D15" i="2"/>
  <c r="AE15" i="2"/>
  <c r="AD15" i="2"/>
  <c r="AA15" i="2"/>
  <c r="Z15" i="2"/>
  <c r="W15" i="2"/>
  <c r="V15" i="2"/>
  <c r="S15" i="2"/>
  <c r="R15" i="2"/>
  <c r="O15" i="2"/>
  <c r="N15" i="2"/>
  <c r="K15" i="2"/>
  <c r="J15" i="2"/>
  <c r="G15" i="2"/>
  <c r="F15" i="2"/>
  <c r="C15" i="2"/>
  <c r="B15" i="2"/>
  <c r="AE6" i="2"/>
  <c r="AD6" i="2"/>
  <c r="AD9" i="2" s="1"/>
  <c r="AD19" i="2" s="1"/>
  <c r="AC6" i="2"/>
  <c r="AC9" i="2"/>
  <c r="AC19" i="2" s="1"/>
  <c r="AB6" i="2"/>
  <c r="AA6" i="2"/>
  <c r="Z6" i="2"/>
  <c r="Z9" i="2"/>
  <c r="Y6" i="2"/>
  <c r="Y9" i="2" s="1"/>
  <c r="Y19" i="2" s="1"/>
  <c r="X6" i="2"/>
  <c r="X9" i="2" s="1"/>
  <c r="X19" i="2" s="1"/>
  <c r="W6" i="2"/>
  <c r="V6" i="2"/>
  <c r="V9" i="2" s="1"/>
  <c r="V19" i="2" s="1"/>
  <c r="U6" i="2"/>
  <c r="U9" i="2" s="1"/>
  <c r="U19" i="2" s="1"/>
  <c r="T6" i="2"/>
  <c r="S6" i="2"/>
  <c r="R6" i="2"/>
  <c r="R9" i="2" s="1"/>
  <c r="R19" i="2" s="1"/>
  <c r="Q6" i="2"/>
  <c r="Q9" i="2" s="1"/>
  <c r="Q19" i="2" s="1"/>
  <c r="P6" i="2"/>
  <c r="P9" i="2" s="1"/>
  <c r="P19" i="2" s="1"/>
  <c r="O6" i="2"/>
  <c r="N6" i="2"/>
  <c r="M6" i="2"/>
  <c r="M9" i="2" s="1"/>
  <c r="M19" i="2" s="1"/>
  <c r="L6" i="2"/>
  <c r="K6" i="2"/>
  <c r="K9" i="2" s="1"/>
  <c r="K19" i="2" s="1"/>
  <c r="J6" i="2"/>
  <c r="J9" i="2" s="1"/>
  <c r="J19" i="2" s="1"/>
  <c r="I6" i="2"/>
  <c r="I9" i="2" s="1"/>
  <c r="I19" i="2" s="1"/>
  <c r="H6" i="2"/>
  <c r="G6" i="2"/>
  <c r="G9" i="2" s="1"/>
  <c r="G19" i="2" s="1"/>
  <c r="F6" i="2"/>
  <c r="F9" i="2" s="1"/>
  <c r="F19" i="2" s="1"/>
  <c r="E6" i="2"/>
  <c r="E9" i="2" s="1"/>
  <c r="E19" i="2" s="1"/>
  <c r="D6" i="2"/>
  <c r="D9" i="2" s="1"/>
  <c r="D19" i="2" s="1"/>
  <c r="C6" i="2"/>
  <c r="C9" i="2" s="1"/>
  <c r="C19" i="2" s="1"/>
  <c r="B6" i="2"/>
  <c r="B9" i="2" s="1"/>
  <c r="AE9" i="2"/>
  <c r="AE19" i="2" s="1"/>
  <c r="AB9" i="2"/>
  <c r="AA9" i="2"/>
  <c r="W9" i="2"/>
  <c r="T9" i="2"/>
  <c r="T19" i="2"/>
  <c r="S9" i="2"/>
  <c r="S19" i="2" s="1"/>
  <c r="O9" i="2"/>
  <c r="O19" i="2" s="1"/>
  <c r="N9" i="2"/>
  <c r="N19" i="2" s="1"/>
  <c r="L9" i="2"/>
  <c r="L19" i="2" s="1"/>
  <c r="H9" i="2"/>
  <c r="H19" i="2"/>
  <c r="BG19" i="1"/>
  <c r="BC16" i="1"/>
  <c r="BC19" i="1"/>
  <c r="BC20" i="1"/>
  <c r="AZ19" i="1"/>
  <c r="AY16" i="1"/>
  <c r="AY19" i="1"/>
  <c r="AV16" i="1"/>
  <c r="AV20" i="1" s="1"/>
  <c r="AV19" i="1"/>
  <c r="AU16" i="1"/>
  <c r="AU19" i="1"/>
  <c r="AU20" i="1"/>
  <c r="AR16" i="1"/>
  <c r="AM16" i="1"/>
  <c r="AM19" i="1"/>
  <c r="AJ10" i="1"/>
  <c r="AJ20" i="1" s="1"/>
  <c r="AJ16" i="1"/>
  <c r="AJ19" i="1"/>
  <c r="AI16" i="1"/>
  <c r="AI19" i="1"/>
  <c r="AF10" i="1"/>
  <c r="AF16" i="1"/>
  <c r="AF19" i="1"/>
  <c r="AF20" i="1" s="1"/>
  <c r="AE10" i="1"/>
  <c r="AE20" i="1" s="1"/>
  <c r="AE16" i="1"/>
  <c r="AE19" i="1"/>
  <c r="AB10" i="1"/>
  <c r="AB16" i="1"/>
  <c r="AB20" i="1"/>
  <c r="AA10" i="1"/>
  <c r="AA20" i="1" s="1"/>
  <c r="AA16" i="1"/>
  <c r="X10" i="1"/>
  <c r="X20" i="1" s="1"/>
  <c r="X16" i="1"/>
  <c r="W10" i="1"/>
  <c r="W20" i="1" s="1"/>
  <c r="W16" i="1"/>
  <c r="T10" i="1"/>
  <c r="T16" i="1"/>
  <c r="S10" i="1"/>
  <c r="S20" i="1" s="1"/>
  <c r="S16" i="1"/>
  <c r="P10" i="1"/>
  <c r="P20" i="1" s="1"/>
  <c r="O16" i="1"/>
  <c r="O19" i="1"/>
  <c r="L16" i="1"/>
  <c r="L19" i="1"/>
  <c r="K16" i="1"/>
  <c r="K19" i="1"/>
  <c r="H16" i="1"/>
  <c r="H19" i="1"/>
  <c r="BI19" i="1"/>
  <c r="BH19" i="1"/>
  <c r="BF19" i="1"/>
  <c r="BE19" i="1"/>
  <c r="BD19" i="1"/>
  <c r="BB19" i="1"/>
  <c r="BB20" i="1" s="1"/>
  <c r="BA19" i="1"/>
  <c r="AX19" i="1"/>
  <c r="AW19" i="1"/>
  <c r="AT19" i="1"/>
  <c r="AS19" i="1"/>
  <c r="AR19" i="1"/>
  <c r="AQ19" i="1"/>
  <c r="AP19" i="1"/>
  <c r="AO19" i="1"/>
  <c r="AN19" i="1"/>
  <c r="AL19" i="1"/>
  <c r="AK19" i="1"/>
  <c r="AH19" i="1"/>
  <c r="AH20" i="1" s="1"/>
  <c r="AG19" i="1"/>
  <c r="AD19" i="1"/>
  <c r="AC19" i="1"/>
  <c r="AB19" i="1"/>
  <c r="AA19" i="1"/>
  <c r="Z19" i="1"/>
  <c r="Y19" i="1"/>
  <c r="X19" i="1"/>
  <c r="W19" i="1"/>
  <c r="V19" i="1"/>
  <c r="U19" i="1"/>
  <c r="T19" i="1"/>
  <c r="T20" i="1" s="1"/>
  <c r="S19" i="1"/>
  <c r="R19" i="1"/>
  <c r="Q19" i="1"/>
  <c r="P19" i="1"/>
  <c r="N19" i="1"/>
  <c r="M19" i="1"/>
  <c r="J19" i="1"/>
  <c r="I19" i="1"/>
  <c r="G19" i="1"/>
  <c r="F19" i="1"/>
  <c r="E19" i="1"/>
  <c r="D19" i="1"/>
  <c r="C19" i="4" s="1"/>
  <c r="C19" i="1"/>
  <c r="B19" i="1"/>
  <c r="BI16" i="1"/>
  <c r="BH16" i="1"/>
  <c r="BG16" i="1"/>
  <c r="BF16" i="1"/>
  <c r="BE16" i="1"/>
  <c r="BD16" i="1"/>
  <c r="BD20" i="1" s="1"/>
  <c r="BB16" i="1"/>
  <c r="BA16" i="1"/>
  <c r="AZ16" i="1"/>
  <c r="AX16" i="1"/>
  <c r="AW16" i="1"/>
  <c r="AT16" i="1"/>
  <c r="AS16" i="1"/>
  <c r="AQ16" i="1"/>
  <c r="AP16" i="1"/>
  <c r="AO16" i="1"/>
  <c r="AN16" i="1"/>
  <c r="AL16" i="1"/>
  <c r="AK16" i="1"/>
  <c r="AH16" i="1"/>
  <c r="AG16" i="1"/>
  <c r="AD16" i="1"/>
  <c r="AC16" i="1"/>
  <c r="Z16" i="1"/>
  <c r="Y16" i="1"/>
  <c r="V16" i="1"/>
  <c r="U16" i="1"/>
  <c r="R16" i="1"/>
  <c r="Q16" i="1"/>
  <c r="Q20" i="1" s="1"/>
  <c r="P16" i="1"/>
  <c r="N16" i="1"/>
  <c r="M16" i="1"/>
  <c r="J16" i="1"/>
  <c r="B16" i="4" s="1"/>
  <c r="I16" i="1"/>
  <c r="I20" i="1" s="1"/>
  <c r="G16" i="1"/>
  <c r="F16" i="1"/>
  <c r="E16" i="1"/>
  <c r="D16" i="1"/>
  <c r="C16" i="1"/>
  <c r="B16" i="1"/>
  <c r="BI10" i="1"/>
  <c r="BI20" i="1" s="1"/>
  <c r="BH10" i="1"/>
  <c r="BH20" i="1" s="1"/>
  <c r="BG10" i="1"/>
  <c r="BG20" i="1" s="1"/>
  <c r="BF10" i="1"/>
  <c r="BF20" i="1"/>
  <c r="BE10" i="1"/>
  <c r="BE20" i="1" s="1"/>
  <c r="BD10" i="1"/>
  <c r="BC10" i="1"/>
  <c r="BB10" i="1"/>
  <c r="BA10" i="1"/>
  <c r="BA20" i="1" s="1"/>
  <c r="AZ10" i="1"/>
  <c r="AZ20" i="1" s="1"/>
  <c r="AY10" i="1"/>
  <c r="AY20" i="1" s="1"/>
  <c r="AX10" i="1"/>
  <c r="AX20" i="1"/>
  <c r="AW10" i="1"/>
  <c r="AW20" i="1" s="1"/>
  <c r="AV10" i="1"/>
  <c r="AU10" i="1"/>
  <c r="AT10" i="1"/>
  <c r="AT20" i="1"/>
  <c r="AS10" i="1"/>
  <c r="AS20" i="1" s="1"/>
  <c r="AR10" i="1"/>
  <c r="AR20" i="1" s="1"/>
  <c r="AQ10" i="1"/>
  <c r="AQ20" i="1" s="1"/>
  <c r="AP10" i="1"/>
  <c r="AP20" i="1"/>
  <c r="AO10" i="1"/>
  <c r="AO20" i="1" s="1"/>
  <c r="AN10" i="1"/>
  <c r="AN20" i="1" s="1"/>
  <c r="AM10" i="1"/>
  <c r="AM20" i="1" s="1"/>
  <c r="AL10" i="1"/>
  <c r="AL20" i="1"/>
  <c r="AK10" i="1"/>
  <c r="AK20" i="1" s="1"/>
  <c r="AI10" i="1"/>
  <c r="AI20" i="1" s="1"/>
  <c r="AH10" i="1"/>
  <c r="AG10" i="1"/>
  <c r="AG20" i="1" s="1"/>
  <c r="AD10" i="1"/>
  <c r="AD20" i="1" s="1"/>
  <c r="AC10" i="1"/>
  <c r="AC20" i="1" s="1"/>
  <c r="Z10" i="1"/>
  <c r="Z20" i="1"/>
  <c r="Y10" i="1"/>
  <c r="Y20" i="1" s="1"/>
  <c r="V10" i="1"/>
  <c r="V20" i="1"/>
  <c r="U10" i="1"/>
  <c r="U20" i="1" s="1"/>
  <c r="R10" i="1"/>
  <c r="R20" i="1" s="1"/>
  <c r="Q10" i="1"/>
  <c r="O10" i="1"/>
  <c r="O20" i="1" s="1"/>
  <c r="N10" i="1"/>
  <c r="N20" i="1" s="1"/>
  <c r="M10" i="1"/>
  <c r="M20" i="1"/>
  <c r="L10" i="1"/>
  <c r="L20" i="1" s="1"/>
  <c r="K10" i="1"/>
  <c r="K20" i="1" s="1"/>
  <c r="J10" i="1"/>
  <c r="J20" i="1" s="1"/>
  <c r="I10" i="1"/>
  <c r="H10" i="1"/>
  <c r="H20" i="1" s="1"/>
  <c r="G10" i="1"/>
  <c r="G20" i="1"/>
  <c r="F10" i="1"/>
  <c r="F20" i="1" s="1"/>
  <c r="E10" i="1"/>
  <c r="E20" i="1"/>
  <c r="D10" i="1"/>
  <c r="B10" i="4" s="1"/>
  <c r="C10" i="1"/>
  <c r="C20" i="1" s="1"/>
  <c r="B10" i="1"/>
  <c r="AA19" i="2"/>
  <c r="AB19" i="2"/>
  <c r="Z19" i="2"/>
  <c r="B20" i="1"/>
  <c r="S20" i="4" l="1"/>
  <c r="G20" i="4"/>
  <c r="O20" i="4"/>
  <c r="P20" i="4"/>
  <c r="AG20" i="4"/>
  <c r="C20" i="4"/>
  <c r="AD20" i="4"/>
  <c r="B9" i="3"/>
  <c r="B19" i="3" s="1"/>
  <c r="B19" i="2"/>
  <c r="Q20" i="4"/>
  <c r="F20" i="4"/>
  <c r="Z20" i="4"/>
  <c r="C10" i="4"/>
  <c r="D20" i="1"/>
  <c r="B20" i="4" s="1"/>
  <c r="B6" i="3"/>
  <c r="B19" i="4"/>
  <c r="C16" i="4"/>
</calcChain>
</file>

<file path=xl/sharedStrings.xml><?xml version="1.0" encoding="utf-8"?>
<sst xmlns="http://schemas.openxmlformats.org/spreadsheetml/2006/main" count="221" uniqueCount="61">
  <si>
    <t>Обеспеченность учебниками в количествах экземпляров, по состоянию на 1 сентября текущего года</t>
  </si>
  <si>
    <t>русский язык</t>
  </si>
  <si>
    <t>математика</t>
  </si>
  <si>
    <t>литература</t>
  </si>
  <si>
    <t>история</t>
  </si>
  <si>
    <t>биология</t>
  </si>
  <si>
    <t>география</t>
  </si>
  <si>
    <t>физика</t>
  </si>
  <si>
    <t>окружающий мир</t>
  </si>
  <si>
    <t>ИЗО (исходя из наличия комплекта в кабинете)</t>
  </si>
  <si>
    <t>ИЗО (исходя из наличия у каждого учащегося)</t>
  </si>
  <si>
    <t>технология (исходя из наличия комплекта в кабинете)</t>
  </si>
  <si>
    <t>технология (исходя из наличия у каждого учащегося)</t>
  </si>
  <si>
    <t>музыка (исходя из наличия комплекта в кабинете)</t>
  </si>
  <si>
    <t>музыка (исходя из наличия у каждого учащегося)</t>
  </si>
  <si>
    <t>физкультура (исходя из наличия комплекта в кабинете)</t>
  </si>
  <si>
    <t>физкультура (исходя из наличия у каждого учащегося)</t>
  </si>
  <si>
    <t>информатика</t>
  </si>
  <si>
    <t>иностранный язык</t>
  </si>
  <si>
    <t>обществознание</t>
  </si>
  <si>
    <t>природоведение</t>
  </si>
  <si>
    <t>МХК (искуство)</t>
  </si>
  <si>
    <t>литература (Восточной Сибири)</t>
  </si>
  <si>
    <t>ОБЖ</t>
  </si>
  <si>
    <t>алгебра</t>
  </si>
  <si>
    <t>геометрия</t>
  </si>
  <si>
    <t>право</t>
  </si>
  <si>
    <t>химия</t>
  </si>
  <si>
    <t>черчение</t>
  </si>
  <si>
    <t>астрономия</t>
  </si>
  <si>
    <t>география (Иркутской области)</t>
  </si>
  <si>
    <t>кол-во учащихся</t>
  </si>
  <si>
    <t>кол-во учебников</t>
  </si>
  <si>
    <t>1 класс</t>
  </si>
  <si>
    <t>2 класс</t>
  </si>
  <si>
    <t>3 класс</t>
  </si>
  <si>
    <t>4 класс</t>
  </si>
  <si>
    <t>Итого начальная школа</t>
  </si>
  <si>
    <t>5 класс</t>
  </si>
  <si>
    <t>6 класс</t>
  </si>
  <si>
    <t>7 класс</t>
  </si>
  <si>
    <t>8 класс</t>
  </si>
  <si>
    <t>9 класс</t>
  </si>
  <si>
    <t>Итого среднее звено</t>
  </si>
  <si>
    <t>10 класс</t>
  </si>
  <si>
    <t>11 класс</t>
  </si>
  <si>
    <t>Итого старшее звено</t>
  </si>
  <si>
    <t>ИТОГО</t>
  </si>
  <si>
    <t>Обеспеченность учебниками в процентах, по состоянию на 1 сентября текущего года</t>
  </si>
  <si>
    <t>Общая средняя обеспеченность в процентах, по состоянию на 1 сентября текущего года</t>
  </si>
  <si>
    <t>Классы</t>
  </si>
  <si>
    <t>Обеспеченность</t>
  </si>
  <si>
    <t>Начальная школа (1-4 классы)</t>
  </si>
  <si>
    <t>Среднее звено (5-9 классы)</t>
  </si>
  <si>
    <t>Старшее звено (10-11 классы)</t>
  </si>
  <si>
    <t>Потребность в количествах экземпляров, по состоянию на 1 сентября текущего года</t>
  </si>
  <si>
    <t>обеспеченность %</t>
  </si>
  <si>
    <t>ИЗО, технология, музыка, физическая культура исходя из наличия комплекта в кабинете</t>
  </si>
  <si>
    <t>ИЗО, технология, музыка, физическая культура исходя из наличия у каждого учащегося</t>
  </si>
  <si>
    <t>Наименование ОУ</t>
  </si>
  <si>
    <t>МБОУ "Мишелевская СОШ № 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</si>
</sst>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indexed="8"/>
      <name val="Calibri"/>
    </font>
    <font>
      <sz val="10"/>
      <color indexed="8"/>
      <name val="Calibri"/>
    </font>
    <font>
      <sz val="11"/>
      <color indexed="8"/>
      <name val="Calibri"/>
      <family val="2"/>
      <charset val="204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0"/>
  <sheetViews>
    <sheetView tabSelected="1" view="pageBreakPreview" zoomScale="60" zoomScaleNormal="100" workbookViewId="0">
      <pane xSplit="1" ySplit="5" topLeftCell="B6" activePane="bottomRight" state="frozen"/>
      <selection pane="topRight"/>
      <selection pane="bottomLeft"/>
      <selection pane="bottomRight" activeCell="I6" sqref="I6"/>
    </sheetView>
  </sheetViews>
  <sheetFormatPr defaultRowHeight="15" x14ac:dyDescent="0.25"/>
  <cols>
    <col min="1" max="1" width="23" customWidth="1"/>
    <col min="2" max="61" width="10.42578125" customWidth="1"/>
  </cols>
  <sheetData>
    <row r="1" spans="1:61" ht="30" customHeight="1" x14ac:dyDescent="0.25">
      <c r="B1" s="9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61" ht="30" customHeight="1" x14ac:dyDescent="0.25">
      <c r="A2" s="6" t="s">
        <v>59</v>
      </c>
      <c r="B2" s="11" t="s">
        <v>60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4" spans="1:61" ht="48" customHeight="1" x14ac:dyDescent="0.25">
      <c r="A4" s="7"/>
      <c r="B4" s="8" t="s">
        <v>1</v>
      </c>
      <c r="C4" s="8"/>
      <c r="D4" s="8" t="s">
        <v>2</v>
      </c>
      <c r="E4" s="8"/>
      <c r="F4" s="8" t="s">
        <v>3</v>
      </c>
      <c r="G4" s="8"/>
      <c r="H4" s="8" t="s">
        <v>4</v>
      </c>
      <c r="I4" s="8"/>
      <c r="J4" s="8" t="s">
        <v>5</v>
      </c>
      <c r="K4" s="8"/>
      <c r="L4" s="8" t="s">
        <v>6</v>
      </c>
      <c r="M4" s="8"/>
      <c r="N4" s="8" t="s">
        <v>7</v>
      </c>
      <c r="O4" s="8"/>
      <c r="P4" s="8" t="s">
        <v>8</v>
      </c>
      <c r="Q4" s="8"/>
      <c r="R4" s="8" t="s">
        <v>9</v>
      </c>
      <c r="S4" s="8"/>
      <c r="T4" s="8" t="s">
        <v>10</v>
      </c>
      <c r="U4" s="8"/>
      <c r="V4" s="8" t="s">
        <v>11</v>
      </c>
      <c r="W4" s="8"/>
      <c r="X4" s="8" t="s">
        <v>12</v>
      </c>
      <c r="Y4" s="8"/>
      <c r="Z4" s="8" t="s">
        <v>13</v>
      </c>
      <c r="AA4" s="8"/>
      <c r="AB4" s="8" t="s">
        <v>14</v>
      </c>
      <c r="AC4" s="8"/>
      <c r="AD4" s="8" t="s">
        <v>15</v>
      </c>
      <c r="AE4" s="8"/>
      <c r="AF4" s="8" t="s">
        <v>16</v>
      </c>
      <c r="AG4" s="8"/>
      <c r="AH4" s="8" t="s">
        <v>17</v>
      </c>
      <c r="AI4" s="8"/>
      <c r="AJ4" s="8" t="s">
        <v>18</v>
      </c>
      <c r="AK4" s="8"/>
      <c r="AL4" s="8" t="s">
        <v>19</v>
      </c>
      <c r="AM4" s="8"/>
      <c r="AN4" s="8" t="s">
        <v>20</v>
      </c>
      <c r="AO4" s="8"/>
      <c r="AP4" s="8" t="s">
        <v>21</v>
      </c>
      <c r="AQ4" s="8"/>
      <c r="AR4" s="8" t="s">
        <v>22</v>
      </c>
      <c r="AS4" s="8"/>
      <c r="AT4" s="8" t="s">
        <v>23</v>
      </c>
      <c r="AU4" s="8"/>
      <c r="AV4" s="8" t="s">
        <v>24</v>
      </c>
      <c r="AW4" s="8"/>
      <c r="AX4" s="8" t="s">
        <v>25</v>
      </c>
      <c r="AY4" s="8"/>
      <c r="AZ4" s="8" t="s">
        <v>26</v>
      </c>
      <c r="BA4" s="8"/>
      <c r="BB4" s="8" t="s">
        <v>27</v>
      </c>
      <c r="BC4" s="8"/>
      <c r="BD4" s="8" t="s">
        <v>28</v>
      </c>
      <c r="BE4" s="8"/>
      <c r="BF4" s="8" t="s">
        <v>29</v>
      </c>
      <c r="BG4" s="8"/>
      <c r="BH4" s="8" t="s">
        <v>30</v>
      </c>
      <c r="BI4" s="8"/>
    </row>
    <row r="5" spans="1:61" ht="30" customHeight="1" x14ac:dyDescent="0.25">
      <c r="A5" s="7"/>
      <c r="B5" s="1" t="s">
        <v>31</v>
      </c>
      <c r="C5" s="1" t="s">
        <v>32</v>
      </c>
      <c r="D5" s="1" t="s">
        <v>31</v>
      </c>
      <c r="E5" s="1" t="s">
        <v>32</v>
      </c>
      <c r="F5" s="1" t="s">
        <v>31</v>
      </c>
      <c r="G5" s="1" t="s">
        <v>32</v>
      </c>
      <c r="H5" s="1" t="s">
        <v>31</v>
      </c>
      <c r="I5" s="1" t="s">
        <v>32</v>
      </c>
      <c r="J5" s="1" t="s">
        <v>31</v>
      </c>
      <c r="K5" s="1" t="s">
        <v>32</v>
      </c>
      <c r="L5" s="1" t="s">
        <v>31</v>
      </c>
      <c r="M5" s="1" t="s">
        <v>32</v>
      </c>
      <c r="N5" s="1" t="s">
        <v>31</v>
      </c>
      <c r="O5" s="1" t="s">
        <v>32</v>
      </c>
      <c r="P5" s="1" t="s">
        <v>31</v>
      </c>
      <c r="Q5" s="1" t="s">
        <v>32</v>
      </c>
      <c r="R5" s="1" t="s">
        <v>31</v>
      </c>
      <c r="S5" s="1" t="s">
        <v>32</v>
      </c>
      <c r="T5" s="1" t="s">
        <v>31</v>
      </c>
      <c r="U5" s="1" t="s">
        <v>32</v>
      </c>
      <c r="V5" s="1" t="s">
        <v>31</v>
      </c>
      <c r="W5" s="1" t="s">
        <v>32</v>
      </c>
      <c r="X5" s="1" t="s">
        <v>31</v>
      </c>
      <c r="Y5" s="1" t="s">
        <v>32</v>
      </c>
      <c r="Z5" s="1" t="s">
        <v>31</v>
      </c>
      <c r="AA5" s="1" t="s">
        <v>32</v>
      </c>
      <c r="AB5" s="1" t="s">
        <v>31</v>
      </c>
      <c r="AC5" s="1" t="s">
        <v>32</v>
      </c>
      <c r="AD5" s="1" t="s">
        <v>31</v>
      </c>
      <c r="AE5" s="1" t="s">
        <v>32</v>
      </c>
      <c r="AF5" s="1" t="s">
        <v>31</v>
      </c>
      <c r="AG5" s="1" t="s">
        <v>32</v>
      </c>
      <c r="AH5" s="1" t="s">
        <v>31</v>
      </c>
      <c r="AI5" s="1" t="s">
        <v>32</v>
      </c>
      <c r="AJ5" s="1" t="s">
        <v>31</v>
      </c>
      <c r="AK5" s="1" t="s">
        <v>32</v>
      </c>
      <c r="AL5" s="1" t="s">
        <v>31</v>
      </c>
      <c r="AM5" s="1" t="s">
        <v>32</v>
      </c>
      <c r="AN5" s="1" t="s">
        <v>31</v>
      </c>
      <c r="AO5" s="1" t="s">
        <v>32</v>
      </c>
      <c r="AP5" s="1" t="s">
        <v>31</v>
      </c>
      <c r="AQ5" s="1" t="s">
        <v>32</v>
      </c>
      <c r="AR5" s="1" t="s">
        <v>31</v>
      </c>
      <c r="AS5" s="1" t="s">
        <v>32</v>
      </c>
      <c r="AT5" s="1" t="s">
        <v>31</v>
      </c>
      <c r="AU5" s="1" t="s">
        <v>32</v>
      </c>
      <c r="AV5" s="1" t="s">
        <v>31</v>
      </c>
      <c r="AW5" s="1" t="s">
        <v>32</v>
      </c>
      <c r="AX5" s="1" t="s">
        <v>31</v>
      </c>
      <c r="AY5" s="1" t="s">
        <v>32</v>
      </c>
      <c r="AZ5" s="1" t="s">
        <v>31</v>
      </c>
      <c r="BA5" s="1" t="s">
        <v>32</v>
      </c>
      <c r="BB5" s="1" t="s">
        <v>31</v>
      </c>
      <c r="BC5" s="1" t="s">
        <v>32</v>
      </c>
      <c r="BD5" s="1" t="s">
        <v>31</v>
      </c>
      <c r="BE5" s="1" t="s">
        <v>32</v>
      </c>
      <c r="BF5" s="1" t="s">
        <v>31</v>
      </c>
      <c r="BG5" s="1" t="s">
        <v>32</v>
      </c>
      <c r="BH5" s="1" t="s">
        <v>31</v>
      </c>
      <c r="BI5" s="1" t="s">
        <v>32</v>
      </c>
    </row>
    <row r="6" spans="1:61" ht="24" customHeight="1" x14ac:dyDescent="0.25">
      <c r="A6" s="2" t="s">
        <v>33</v>
      </c>
      <c r="B6" s="5">
        <v>50</v>
      </c>
      <c r="C6" s="5">
        <v>72</v>
      </c>
      <c r="D6" s="5">
        <v>50</v>
      </c>
      <c r="E6" s="5">
        <v>72</v>
      </c>
      <c r="F6" s="5">
        <v>50</v>
      </c>
      <c r="G6" s="5">
        <v>72</v>
      </c>
      <c r="H6" s="5"/>
      <c r="I6" s="5"/>
      <c r="J6" s="5"/>
      <c r="K6" s="5"/>
      <c r="L6" s="5"/>
      <c r="M6" s="5"/>
      <c r="N6" s="5"/>
      <c r="O6" s="5"/>
      <c r="P6" s="5">
        <v>50</v>
      </c>
      <c r="Q6" s="5">
        <v>72</v>
      </c>
      <c r="R6" s="5">
        <v>50</v>
      </c>
      <c r="S6" s="5">
        <v>1</v>
      </c>
      <c r="T6" s="5">
        <v>50</v>
      </c>
      <c r="U6" s="5">
        <v>1</v>
      </c>
      <c r="V6" s="5">
        <v>50</v>
      </c>
      <c r="W6" s="5">
        <v>43</v>
      </c>
      <c r="X6" s="5">
        <v>50</v>
      </c>
      <c r="Y6" s="5">
        <v>43</v>
      </c>
      <c r="Z6" s="5">
        <v>50</v>
      </c>
      <c r="AA6" s="5">
        <v>1</v>
      </c>
      <c r="AB6" s="5">
        <v>50</v>
      </c>
      <c r="AC6" s="5">
        <v>1</v>
      </c>
      <c r="AD6" s="5">
        <v>50</v>
      </c>
      <c r="AE6" s="5">
        <v>1</v>
      </c>
      <c r="AF6" s="5">
        <v>50</v>
      </c>
      <c r="AG6" s="5">
        <v>1</v>
      </c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24" customHeight="1" x14ac:dyDescent="0.25">
      <c r="A7" s="2" t="s">
        <v>34</v>
      </c>
      <c r="B7" s="5">
        <v>57</v>
      </c>
      <c r="C7" s="5">
        <v>70</v>
      </c>
      <c r="D7" s="5">
        <v>57</v>
      </c>
      <c r="E7" s="5">
        <v>70</v>
      </c>
      <c r="F7" s="5">
        <v>57</v>
      </c>
      <c r="G7" s="5">
        <v>70</v>
      </c>
      <c r="H7" s="5"/>
      <c r="I7" s="5"/>
      <c r="J7" s="5"/>
      <c r="K7" s="5"/>
      <c r="L7" s="5"/>
      <c r="M7" s="5"/>
      <c r="N7" s="5"/>
      <c r="O7" s="5"/>
      <c r="P7" s="5">
        <v>57</v>
      </c>
      <c r="Q7" s="5">
        <v>70</v>
      </c>
      <c r="R7" s="5">
        <v>57</v>
      </c>
      <c r="S7" s="5">
        <v>1</v>
      </c>
      <c r="T7" s="5">
        <v>57</v>
      </c>
      <c r="U7" s="5">
        <v>1</v>
      </c>
      <c r="V7" s="5">
        <v>57</v>
      </c>
      <c r="W7" s="5">
        <v>44</v>
      </c>
      <c r="X7" s="5">
        <v>57</v>
      </c>
      <c r="Y7" s="5">
        <v>44</v>
      </c>
      <c r="Z7" s="5">
        <v>57</v>
      </c>
      <c r="AA7" s="5">
        <v>1</v>
      </c>
      <c r="AB7" s="5">
        <v>57</v>
      </c>
      <c r="AC7" s="5">
        <v>1</v>
      </c>
      <c r="AD7" s="5">
        <v>57</v>
      </c>
      <c r="AE7" s="5">
        <v>1</v>
      </c>
      <c r="AF7" s="5">
        <v>57</v>
      </c>
      <c r="AG7" s="5">
        <v>1</v>
      </c>
      <c r="AH7" s="5"/>
      <c r="AI7" s="5"/>
      <c r="AJ7" s="5">
        <v>57</v>
      </c>
      <c r="AK7" s="5">
        <v>70</v>
      </c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</row>
    <row r="8" spans="1:61" ht="24" customHeight="1" x14ac:dyDescent="0.25">
      <c r="A8" s="2" t="s">
        <v>35</v>
      </c>
      <c r="B8" s="5">
        <v>62</v>
      </c>
      <c r="C8" s="5">
        <v>70</v>
      </c>
      <c r="D8" s="5">
        <v>62</v>
      </c>
      <c r="E8" s="5">
        <v>70</v>
      </c>
      <c r="F8" s="5">
        <v>62</v>
      </c>
      <c r="G8" s="5">
        <v>70</v>
      </c>
      <c r="H8" s="5"/>
      <c r="I8" s="5"/>
      <c r="J8" s="5"/>
      <c r="K8" s="5"/>
      <c r="L8" s="5"/>
      <c r="M8" s="5"/>
      <c r="N8" s="5"/>
      <c r="O8" s="5"/>
      <c r="P8" s="5">
        <v>62</v>
      </c>
      <c r="Q8" s="5">
        <v>70</v>
      </c>
      <c r="R8" s="5">
        <v>62</v>
      </c>
      <c r="S8" s="5">
        <v>1</v>
      </c>
      <c r="T8" s="5">
        <v>62</v>
      </c>
      <c r="U8" s="5">
        <v>1</v>
      </c>
      <c r="V8" s="5">
        <v>62</v>
      </c>
      <c r="W8" s="5">
        <v>1</v>
      </c>
      <c r="X8" s="5">
        <v>62</v>
      </c>
      <c r="Y8" s="5">
        <v>1</v>
      </c>
      <c r="Z8" s="5">
        <v>62</v>
      </c>
      <c r="AA8" s="5">
        <v>1</v>
      </c>
      <c r="AB8" s="5">
        <v>62</v>
      </c>
      <c r="AC8" s="5">
        <v>1</v>
      </c>
      <c r="AD8" s="5">
        <v>62</v>
      </c>
      <c r="AE8" s="5">
        <v>1</v>
      </c>
      <c r="AF8" s="5">
        <v>62</v>
      </c>
      <c r="AG8" s="5">
        <v>1</v>
      </c>
      <c r="AH8" s="5"/>
      <c r="AI8" s="5"/>
      <c r="AJ8" s="5">
        <v>62</v>
      </c>
      <c r="AK8" s="5">
        <v>69</v>
      </c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</row>
    <row r="9" spans="1:61" ht="24" customHeight="1" x14ac:dyDescent="0.25">
      <c r="A9" s="2" t="s">
        <v>36</v>
      </c>
      <c r="B9" s="5">
        <v>57</v>
      </c>
      <c r="C9" s="5">
        <v>75</v>
      </c>
      <c r="D9" s="5">
        <v>57</v>
      </c>
      <c r="E9" s="5">
        <v>75</v>
      </c>
      <c r="F9" s="5">
        <v>57</v>
      </c>
      <c r="G9" s="5">
        <v>75</v>
      </c>
      <c r="H9" s="5"/>
      <c r="I9" s="5"/>
      <c r="J9" s="5"/>
      <c r="K9" s="5"/>
      <c r="L9" s="5"/>
      <c r="M9" s="5"/>
      <c r="N9" s="5"/>
      <c r="O9" s="5"/>
      <c r="P9" s="5">
        <v>57</v>
      </c>
      <c r="Q9" s="5">
        <v>75</v>
      </c>
      <c r="R9" s="5">
        <v>57</v>
      </c>
      <c r="S9" s="5">
        <v>1</v>
      </c>
      <c r="T9" s="5">
        <v>57</v>
      </c>
      <c r="U9" s="5">
        <v>1</v>
      </c>
      <c r="V9" s="5">
        <v>57</v>
      </c>
      <c r="W9" s="5">
        <v>1</v>
      </c>
      <c r="X9" s="5">
        <v>57</v>
      </c>
      <c r="Y9" s="5">
        <v>1</v>
      </c>
      <c r="Z9" s="5">
        <v>57</v>
      </c>
      <c r="AA9" s="5">
        <v>1</v>
      </c>
      <c r="AB9" s="5">
        <v>57</v>
      </c>
      <c r="AC9" s="5">
        <v>1</v>
      </c>
      <c r="AD9" s="5">
        <v>57</v>
      </c>
      <c r="AE9" s="5">
        <v>1</v>
      </c>
      <c r="AF9" s="5">
        <v>57</v>
      </c>
      <c r="AG9" s="5">
        <v>1</v>
      </c>
      <c r="AH9" s="5"/>
      <c r="AI9" s="5"/>
      <c r="AJ9" s="5">
        <v>57</v>
      </c>
      <c r="AK9" s="5">
        <v>75</v>
      </c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</row>
    <row r="10" spans="1:61" ht="24" customHeight="1" x14ac:dyDescent="0.25">
      <c r="A10" s="2" t="s">
        <v>37</v>
      </c>
      <c r="B10" s="4">
        <f t="shared" ref="B10:AG10" si="0">IF( COUNT( B6:B9 ) &gt; 0, SUM( B6:B9 ), "" )</f>
        <v>226</v>
      </c>
      <c r="C10" s="4">
        <f t="shared" si="0"/>
        <v>287</v>
      </c>
      <c r="D10" s="4">
        <f t="shared" si="0"/>
        <v>226</v>
      </c>
      <c r="E10" s="4">
        <f t="shared" si="0"/>
        <v>287</v>
      </c>
      <c r="F10" s="4">
        <f t="shared" si="0"/>
        <v>226</v>
      </c>
      <c r="G10" s="4">
        <f t="shared" si="0"/>
        <v>287</v>
      </c>
      <c r="H10" s="4" t="str">
        <f t="shared" si="0"/>
        <v/>
      </c>
      <c r="I10" s="4" t="str">
        <f t="shared" si="0"/>
        <v/>
      </c>
      <c r="J10" s="4" t="str">
        <f t="shared" si="0"/>
        <v/>
      </c>
      <c r="K10" s="4" t="str">
        <f t="shared" si="0"/>
        <v/>
      </c>
      <c r="L10" s="4" t="str">
        <f t="shared" si="0"/>
        <v/>
      </c>
      <c r="M10" s="4" t="str">
        <f t="shared" si="0"/>
        <v/>
      </c>
      <c r="N10" s="4" t="str">
        <f t="shared" si="0"/>
        <v/>
      </c>
      <c r="O10" s="4" t="str">
        <f t="shared" si="0"/>
        <v/>
      </c>
      <c r="P10" s="4">
        <f t="shared" si="0"/>
        <v>226</v>
      </c>
      <c r="Q10" s="4">
        <f t="shared" si="0"/>
        <v>287</v>
      </c>
      <c r="R10" s="4">
        <f t="shared" si="0"/>
        <v>226</v>
      </c>
      <c r="S10" s="4">
        <f t="shared" si="0"/>
        <v>4</v>
      </c>
      <c r="T10" s="4">
        <f t="shared" si="0"/>
        <v>226</v>
      </c>
      <c r="U10" s="4">
        <f t="shared" si="0"/>
        <v>4</v>
      </c>
      <c r="V10" s="4">
        <f t="shared" si="0"/>
        <v>226</v>
      </c>
      <c r="W10" s="4">
        <f t="shared" si="0"/>
        <v>89</v>
      </c>
      <c r="X10" s="4">
        <f t="shared" si="0"/>
        <v>226</v>
      </c>
      <c r="Y10" s="4">
        <f t="shared" si="0"/>
        <v>89</v>
      </c>
      <c r="Z10" s="4">
        <f t="shared" si="0"/>
        <v>226</v>
      </c>
      <c r="AA10" s="4">
        <f t="shared" si="0"/>
        <v>4</v>
      </c>
      <c r="AB10" s="4">
        <f t="shared" si="0"/>
        <v>226</v>
      </c>
      <c r="AC10" s="4">
        <f t="shared" si="0"/>
        <v>4</v>
      </c>
      <c r="AD10" s="4">
        <f t="shared" si="0"/>
        <v>226</v>
      </c>
      <c r="AE10" s="4">
        <f t="shared" si="0"/>
        <v>4</v>
      </c>
      <c r="AF10" s="4">
        <f t="shared" si="0"/>
        <v>226</v>
      </c>
      <c r="AG10" s="4">
        <f t="shared" si="0"/>
        <v>4</v>
      </c>
      <c r="AH10" s="4" t="str">
        <f t="shared" ref="AH10:BI10" si="1">IF( COUNT( AH6:AH9 ) &gt; 0, SUM( AH6:AH9 ), "" )</f>
        <v/>
      </c>
      <c r="AI10" s="4" t="str">
        <f t="shared" si="1"/>
        <v/>
      </c>
      <c r="AJ10" s="4">
        <f t="shared" si="1"/>
        <v>176</v>
      </c>
      <c r="AK10" s="4">
        <f t="shared" si="1"/>
        <v>214</v>
      </c>
      <c r="AL10" s="4" t="str">
        <f t="shared" si="1"/>
        <v/>
      </c>
      <c r="AM10" s="4" t="str">
        <f t="shared" si="1"/>
        <v/>
      </c>
      <c r="AN10" s="4" t="str">
        <f t="shared" si="1"/>
        <v/>
      </c>
      <c r="AO10" s="4" t="str">
        <f t="shared" si="1"/>
        <v/>
      </c>
      <c r="AP10" s="4" t="str">
        <f t="shared" si="1"/>
        <v/>
      </c>
      <c r="AQ10" s="4" t="str">
        <f t="shared" si="1"/>
        <v/>
      </c>
      <c r="AR10" s="4" t="str">
        <f t="shared" si="1"/>
        <v/>
      </c>
      <c r="AS10" s="4" t="str">
        <f t="shared" si="1"/>
        <v/>
      </c>
      <c r="AT10" s="4" t="str">
        <f t="shared" si="1"/>
        <v/>
      </c>
      <c r="AU10" s="4" t="str">
        <f t="shared" si="1"/>
        <v/>
      </c>
      <c r="AV10" s="4" t="str">
        <f t="shared" si="1"/>
        <v/>
      </c>
      <c r="AW10" s="4" t="str">
        <f t="shared" si="1"/>
        <v/>
      </c>
      <c r="AX10" s="4" t="str">
        <f t="shared" si="1"/>
        <v/>
      </c>
      <c r="AY10" s="4" t="str">
        <f t="shared" si="1"/>
        <v/>
      </c>
      <c r="AZ10" s="4" t="str">
        <f t="shared" si="1"/>
        <v/>
      </c>
      <c r="BA10" s="4" t="str">
        <f t="shared" si="1"/>
        <v/>
      </c>
      <c r="BB10" s="4" t="str">
        <f t="shared" si="1"/>
        <v/>
      </c>
      <c r="BC10" s="4" t="str">
        <f t="shared" si="1"/>
        <v/>
      </c>
      <c r="BD10" s="4" t="str">
        <f t="shared" si="1"/>
        <v/>
      </c>
      <c r="BE10" s="4" t="str">
        <f t="shared" si="1"/>
        <v/>
      </c>
      <c r="BF10" s="4" t="str">
        <f t="shared" si="1"/>
        <v/>
      </c>
      <c r="BG10" s="4" t="str">
        <f t="shared" si="1"/>
        <v/>
      </c>
      <c r="BH10" s="4" t="str">
        <f t="shared" si="1"/>
        <v/>
      </c>
      <c r="BI10" s="4" t="str">
        <f t="shared" si="1"/>
        <v/>
      </c>
    </row>
    <row r="11" spans="1:61" ht="24" customHeight="1" x14ac:dyDescent="0.25">
      <c r="A11" s="2" t="s">
        <v>38</v>
      </c>
      <c r="B11" s="5">
        <v>53</v>
      </c>
      <c r="C11" s="5">
        <v>75</v>
      </c>
      <c r="D11" s="5">
        <v>53</v>
      </c>
      <c r="E11" s="5">
        <v>74</v>
      </c>
      <c r="F11" s="5">
        <v>53</v>
      </c>
      <c r="G11" s="5">
        <v>75</v>
      </c>
      <c r="H11" s="5">
        <v>53</v>
      </c>
      <c r="I11" s="5">
        <v>74</v>
      </c>
      <c r="J11" s="5">
        <v>53</v>
      </c>
      <c r="K11" s="5">
        <v>75</v>
      </c>
      <c r="L11" s="5">
        <v>53</v>
      </c>
      <c r="M11" s="5">
        <v>53</v>
      </c>
      <c r="N11" s="5"/>
      <c r="O11" s="5"/>
      <c r="P11" s="5"/>
      <c r="Q11" s="5"/>
      <c r="R11" s="5">
        <v>53</v>
      </c>
      <c r="S11" s="5">
        <v>1</v>
      </c>
      <c r="T11" s="5">
        <v>53</v>
      </c>
      <c r="U11" s="5">
        <v>1</v>
      </c>
      <c r="V11" s="5">
        <v>53</v>
      </c>
      <c r="W11" s="5">
        <v>75</v>
      </c>
      <c r="X11" s="5">
        <v>53</v>
      </c>
      <c r="Y11" s="5">
        <v>75</v>
      </c>
      <c r="Z11" s="5">
        <v>53</v>
      </c>
      <c r="AA11" s="5">
        <v>1</v>
      </c>
      <c r="AB11" s="5">
        <v>53</v>
      </c>
      <c r="AC11" s="5">
        <v>1</v>
      </c>
      <c r="AD11" s="5">
        <v>53</v>
      </c>
      <c r="AE11" s="5">
        <v>1</v>
      </c>
      <c r="AF11" s="5">
        <v>53</v>
      </c>
      <c r="AG11" s="5">
        <v>1</v>
      </c>
      <c r="AH11" s="5">
        <v>53</v>
      </c>
      <c r="AI11" s="5">
        <v>74</v>
      </c>
      <c r="AJ11" s="5">
        <v>53</v>
      </c>
      <c r="AK11" s="5">
        <v>75</v>
      </c>
      <c r="AL11" s="5">
        <v>53</v>
      </c>
      <c r="AM11" s="5">
        <v>78</v>
      </c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</row>
    <row r="12" spans="1:61" ht="24" customHeight="1" x14ac:dyDescent="0.25">
      <c r="A12" s="2" t="s">
        <v>39</v>
      </c>
      <c r="B12" s="5">
        <v>61</v>
      </c>
      <c r="C12" s="5">
        <v>70</v>
      </c>
      <c r="D12" s="5">
        <v>61</v>
      </c>
      <c r="E12" s="5">
        <v>70</v>
      </c>
      <c r="F12" s="5">
        <v>61</v>
      </c>
      <c r="G12" s="5">
        <v>70</v>
      </c>
      <c r="H12" s="5">
        <v>61</v>
      </c>
      <c r="I12" s="5">
        <v>65</v>
      </c>
      <c r="J12" s="5">
        <v>61</v>
      </c>
      <c r="K12" s="5">
        <v>68</v>
      </c>
      <c r="L12" s="5">
        <v>61</v>
      </c>
      <c r="M12" s="5">
        <v>62</v>
      </c>
      <c r="N12" s="5"/>
      <c r="O12" s="5"/>
      <c r="P12" s="5"/>
      <c r="Q12" s="5"/>
      <c r="R12" s="5">
        <v>61</v>
      </c>
      <c r="S12" s="5">
        <v>1</v>
      </c>
      <c r="T12" s="5">
        <v>61</v>
      </c>
      <c r="U12" s="5">
        <v>1</v>
      </c>
      <c r="V12" s="5">
        <v>61</v>
      </c>
      <c r="W12" s="5">
        <v>75</v>
      </c>
      <c r="X12" s="5">
        <v>61</v>
      </c>
      <c r="Y12" s="5">
        <v>75</v>
      </c>
      <c r="Z12" s="5">
        <v>61</v>
      </c>
      <c r="AA12" s="5">
        <v>1</v>
      </c>
      <c r="AB12" s="5">
        <v>61</v>
      </c>
      <c r="AC12" s="5">
        <v>1</v>
      </c>
      <c r="AD12" s="5">
        <v>61</v>
      </c>
      <c r="AE12" s="5">
        <v>1</v>
      </c>
      <c r="AF12" s="5">
        <v>61</v>
      </c>
      <c r="AG12" s="5">
        <v>1</v>
      </c>
      <c r="AH12" s="5">
        <v>61</v>
      </c>
      <c r="AI12" s="5">
        <v>68</v>
      </c>
      <c r="AJ12" s="5">
        <v>61</v>
      </c>
      <c r="AK12" s="5">
        <v>70</v>
      </c>
      <c r="AL12" s="5">
        <v>61</v>
      </c>
      <c r="AM12" s="5">
        <v>70</v>
      </c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</row>
    <row r="13" spans="1:61" ht="24" customHeight="1" x14ac:dyDescent="0.25">
      <c r="A13" s="2" t="s">
        <v>40</v>
      </c>
      <c r="B13" s="5">
        <v>63</v>
      </c>
      <c r="C13" s="5">
        <v>68</v>
      </c>
      <c r="D13" s="5"/>
      <c r="E13" s="5"/>
      <c r="F13" s="5">
        <v>63</v>
      </c>
      <c r="G13" s="5">
        <v>69</v>
      </c>
      <c r="H13" s="5">
        <v>63</v>
      </c>
      <c r="I13" s="5">
        <v>69</v>
      </c>
      <c r="J13" s="5">
        <v>63</v>
      </c>
      <c r="K13" s="5">
        <v>70</v>
      </c>
      <c r="L13" s="5">
        <v>63</v>
      </c>
      <c r="M13" s="5">
        <v>66</v>
      </c>
      <c r="N13" s="5">
        <v>63</v>
      </c>
      <c r="O13" s="5">
        <v>70</v>
      </c>
      <c r="P13" s="5"/>
      <c r="Q13" s="5"/>
      <c r="R13" s="5">
        <v>63</v>
      </c>
      <c r="S13" s="5">
        <v>1</v>
      </c>
      <c r="T13" s="5">
        <v>63</v>
      </c>
      <c r="U13" s="5">
        <v>1</v>
      </c>
      <c r="V13" s="5">
        <v>63</v>
      </c>
      <c r="W13" s="5">
        <v>75</v>
      </c>
      <c r="X13" s="5">
        <v>63</v>
      </c>
      <c r="Y13" s="5">
        <v>75</v>
      </c>
      <c r="Z13" s="5">
        <v>63</v>
      </c>
      <c r="AA13" s="5">
        <v>1</v>
      </c>
      <c r="AB13" s="5">
        <v>63</v>
      </c>
      <c r="AC13" s="5">
        <v>1</v>
      </c>
      <c r="AD13" s="5">
        <v>63</v>
      </c>
      <c r="AE13" s="5">
        <v>1</v>
      </c>
      <c r="AF13" s="5">
        <v>63</v>
      </c>
      <c r="AG13" s="5">
        <v>1</v>
      </c>
      <c r="AH13" s="5">
        <v>63</v>
      </c>
      <c r="AI13" s="5">
        <v>68</v>
      </c>
      <c r="AJ13" s="5">
        <v>63</v>
      </c>
      <c r="AK13" s="5">
        <v>65</v>
      </c>
      <c r="AL13" s="5">
        <v>63</v>
      </c>
      <c r="AM13" s="5">
        <v>67</v>
      </c>
      <c r="AN13" s="5"/>
      <c r="AO13" s="5"/>
      <c r="AP13" s="5"/>
      <c r="AQ13" s="5"/>
      <c r="AR13" s="5"/>
      <c r="AS13" s="5"/>
      <c r="AT13" s="5"/>
      <c r="AU13" s="5"/>
      <c r="AV13" s="5">
        <v>63</v>
      </c>
      <c r="AW13" s="5">
        <v>67</v>
      </c>
      <c r="AX13" s="5">
        <v>63</v>
      </c>
      <c r="AY13" s="5">
        <v>63</v>
      </c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ht="24" customHeight="1" x14ac:dyDescent="0.25">
      <c r="A14" s="2" t="s">
        <v>41</v>
      </c>
      <c r="B14" s="5">
        <v>40</v>
      </c>
      <c r="C14" s="5">
        <v>70</v>
      </c>
      <c r="D14" s="5"/>
      <c r="E14" s="5"/>
      <c r="F14" s="5">
        <v>40</v>
      </c>
      <c r="G14" s="5">
        <v>59</v>
      </c>
      <c r="H14" s="5">
        <v>40</v>
      </c>
      <c r="I14" s="5">
        <v>60</v>
      </c>
      <c r="J14" s="5">
        <v>40</v>
      </c>
      <c r="K14" s="5">
        <v>60</v>
      </c>
      <c r="L14" s="5">
        <v>40</v>
      </c>
      <c r="M14" s="5">
        <v>59</v>
      </c>
      <c r="N14" s="5">
        <v>40</v>
      </c>
      <c r="O14" s="5">
        <v>70</v>
      </c>
      <c r="P14" s="5"/>
      <c r="Q14" s="5"/>
      <c r="R14" s="5"/>
      <c r="S14" s="5"/>
      <c r="T14" s="5"/>
      <c r="U14" s="5"/>
      <c r="V14" s="5">
        <v>40</v>
      </c>
      <c r="W14" s="5">
        <v>25</v>
      </c>
      <c r="X14" s="5">
        <v>40</v>
      </c>
      <c r="Y14" s="5">
        <v>25</v>
      </c>
      <c r="Z14" s="5">
        <v>40</v>
      </c>
      <c r="AA14" s="5">
        <v>1</v>
      </c>
      <c r="AB14" s="5">
        <v>40</v>
      </c>
      <c r="AC14" s="5">
        <v>1</v>
      </c>
      <c r="AD14" s="5">
        <v>40</v>
      </c>
      <c r="AE14" s="5">
        <v>1</v>
      </c>
      <c r="AF14" s="5">
        <v>40</v>
      </c>
      <c r="AG14" s="5">
        <v>1</v>
      </c>
      <c r="AH14" s="5">
        <v>40</v>
      </c>
      <c r="AI14" s="5">
        <v>62</v>
      </c>
      <c r="AJ14" s="5">
        <v>40</v>
      </c>
      <c r="AK14" s="5">
        <v>62</v>
      </c>
      <c r="AL14" s="5">
        <v>40</v>
      </c>
      <c r="AM14" s="5">
        <v>62</v>
      </c>
      <c r="AN14" s="5"/>
      <c r="AO14" s="5"/>
      <c r="AP14" s="5"/>
      <c r="AQ14" s="5"/>
      <c r="AR14" s="5"/>
      <c r="AS14" s="5"/>
      <c r="AT14" s="5">
        <v>40</v>
      </c>
      <c r="AU14" s="5">
        <v>59</v>
      </c>
      <c r="AV14" s="5">
        <v>40</v>
      </c>
      <c r="AW14" s="5">
        <v>60</v>
      </c>
      <c r="AX14" s="5">
        <v>40</v>
      </c>
      <c r="AY14" s="5">
        <v>59</v>
      </c>
      <c r="AZ14" s="5"/>
      <c r="BA14" s="5"/>
      <c r="BB14" s="5">
        <v>40</v>
      </c>
      <c r="BC14" s="5">
        <v>66</v>
      </c>
      <c r="BD14" s="5"/>
      <c r="BE14" s="5"/>
      <c r="BF14" s="5"/>
      <c r="BG14" s="5"/>
      <c r="BH14" s="5"/>
      <c r="BI14" s="5"/>
    </row>
    <row r="15" spans="1:61" ht="24" customHeight="1" x14ac:dyDescent="0.25">
      <c r="A15" s="2" t="s">
        <v>42</v>
      </c>
      <c r="B15" s="5">
        <v>43</v>
      </c>
      <c r="C15" s="5">
        <v>70</v>
      </c>
      <c r="D15" s="5"/>
      <c r="E15" s="5"/>
      <c r="F15" s="5">
        <v>43</v>
      </c>
      <c r="G15" s="5">
        <v>45</v>
      </c>
      <c r="H15" s="5">
        <v>43</v>
      </c>
      <c r="I15" s="5">
        <v>53</v>
      </c>
      <c r="J15" s="5">
        <v>43</v>
      </c>
      <c r="K15" s="5">
        <v>45</v>
      </c>
      <c r="L15" s="5">
        <v>43</v>
      </c>
      <c r="M15" s="5">
        <v>45</v>
      </c>
      <c r="N15" s="5">
        <v>43</v>
      </c>
      <c r="O15" s="5">
        <v>45</v>
      </c>
      <c r="P15" s="5"/>
      <c r="Q15" s="5"/>
      <c r="R15" s="5"/>
      <c r="S15" s="5"/>
      <c r="T15" s="5"/>
      <c r="U15" s="5"/>
      <c r="V15" s="5">
        <v>43</v>
      </c>
      <c r="W15" s="5">
        <v>25</v>
      </c>
      <c r="X15" s="5">
        <v>43</v>
      </c>
      <c r="Y15" s="5">
        <v>25</v>
      </c>
      <c r="Z15" s="5"/>
      <c r="AA15" s="5"/>
      <c r="AB15" s="5"/>
      <c r="AC15" s="5"/>
      <c r="AD15" s="5">
        <v>43</v>
      </c>
      <c r="AE15" s="5">
        <v>1</v>
      </c>
      <c r="AF15" s="5">
        <v>43</v>
      </c>
      <c r="AG15" s="5">
        <v>1</v>
      </c>
      <c r="AH15" s="5">
        <v>43</v>
      </c>
      <c r="AI15" s="5">
        <v>50</v>
      </c>
      <c r="AJ15" s="5">
        <v>43</v>
      </c>
      <c r="AK15" s="5">
        <v>45</v>
      </c>
      <c r="AL15" s="5">
        <v>43</v>
      </c>
      <c r="AM15" s="5">
        <v>45</v>
      </c>
      <c r="AN15" s="5"/>
      <c r="AO15" s="5"/>
      <c r="AP15" s="5"/>
      <c r="AQ15" s="5"/>
      <c r="AR15" s="5"/>
      <c r="AS15" s="5"/>
      <c r="AT15" s="5">
        <v>43</v>
      </c>
      <c r="AU15" s="5">
        <v>45</v>
      </c>
      <c r="AV15" s="5">
        <v>43</v>
      </c>
      <c r="AW15" s="5">
        <v>45</v>
      </c>
      <c r="AX15" s="5">
        <v>43</v>
      </c>
      <c r="AY15" s="5">
        <v>43</v>
      </c>
      <c r="AZ15" s="5"/>
      <c r="BA15" s="5"/>
      <c r="BB15" s="5">
        <v>43</v>
      </c>
      <c r="BC15" s="5">
        <v>45</v>
      </c>
      <c r="BD15" s="5"/>
      <c r="BE15" s="5"/>
      <c r="BF15" s="5"/>
      <c r="BG15" s="5"/>
      <c r="BH15" s="5"/>
      <c r="BI15" s="5"/>
    </row>
    <row r="16" spans="1:61" ht="24" customHeight="1" x14ac:dyDescent="0.25">
      <c r="A16" s="2" t="s">
        <v>43</v>
      </c>
      <c r="B16" s="4">
        <f t="shared" ref="B16:AG16" si="2">IF( COUNT( B11:B15 ) &gt; 0, SUM( B11:B15 ), "" )</f>
        <v>260</v>
      </c>
      <c r="C16" s="4">
        <f t="shared" si="2"/>
        <v>353</v>
      </c>
      <c r="D16" s="4">
        <f t="shared" si="2"/>
        <v>114</v>
      </c>
      <c r="E16" s="4">
        <f t="shared" si="2"/>
        <v>144</v>
      </c>
      <c r="F16" s="4">
        <f t="shared" si="2"/>
        <v>260</v>
      </c>
      <c r="G16" s="4">
        <f t="shared" si="2"/>
        <v>318</v>
      </c>
      <c r="H16" s="4">
        <f t="shared" si="2"/>
        <v>260</v>
      </c>
      <c r="I16" s="4">
        <f t="shared" si="2"/>
        <v>321</v>
      </c>
      <c r="J16" s="4">
        <f t="shared" si="2"/>
        <v>260</v>
      </c>
      <c r="K16" s="4">
        <f t="shared" si="2"/>
        <v>318</v>
      </c>
      <c r="L16" s="4">
        <f t="shared" si="2"/>
        <v>260</v>
      </c>
      <c r="M16" s="4">
        <f t="shared" si="2"/>
        <v>285</v>
      </c>
      <c r="N16" s="4">
        <f t="shared" si="2"/>
        <v>146</v>
      </c>
      <c r="O16" s="4">
        <f t="shared" si="2"/>
        <v>185</v>
      </c>
      <c r="P16" s="4" t="str">
        <f t="shared" si="2"/>
        <v/>
      </c>
      <c r="Q16" s="4" t="str">
        <f t="shared" si="2"/>
        <v/>
      </c>
      <c r="R16" s="4">
        <f t="shared" si="2"/>
        <v>177</v>
      </c>
      <c r="S16" s="4">
        <f t="shared" si="2"/>
        <v>3</v>
      </c>
      <c r="T16" s="4">
        <f t="shared" si="2"/>
        <v>177</v>
      </c>
      <c r="U16" s="4">
        <f t="shared" si="2"/>
        <v>3</v>
      </c>
      <c r="V16" s="4">
        <f t="shared" si="2"/>
        <v>260</v>
      </c>
      <c r="W16" s="4">
        <f t="shared" si="2"/>
        <v>275</v>
      </c>
      <c r="X16" s="4">
        <f t="shared" si="2"/>
        <v>260</v>
      </c>
      <c r="Y16" s="4">
        <f t="shared" si="2"/>
        <v>275</v>
      </c>
      <c r="Z16" s="4">
        <f t="shared" si="2"/>
        <v>217</v>
      </c>
      <c r="AA16" s="4">
        <f t="shared" si="2"/>
        <v>4</v>
      </c>
      <c r="AB16" s="4">
        <f t="shared" si="2"/>
        <v>217</v>
      </c>
      <c r="AC16" s="4">
        <f t="shared" si="2"/>
        <v>4</v>
      </c>
      <c r="AD16" s="4">
        <f t="shared" si="2"/>
        <v>260</v>
      </c>
      <c r="AE16" s="4">
        <f t="shared" si="2"/>
        <v>5</v>
      </c>
      <c r="AF16" s="4">
        <f t="shared" si="2"/>
        <v>260</v>
      </c>
      <c r="AG16" s="4">
        <f t="shared" si="2"/>
        <v>5</v>
      </c>
      <c r="AH16" s="4">
        <f t="shared" ref="AH16:BI16" si="3">IF( COUNT( AH11:AH15 ) &gt; 0, SUM( AH11:AH15 ), "" )</f>
        <v>260</v>
      </c>
      <c r="AI16" s="4">
        <f t="shared" si="3"/>
        <v>322</v>
      </c>
      <c r="AJ16" s="4">
        <f t="shared" si="3"/>
        <v>260</v>
      </c>
      <c r="AK16" s="4">
        <f t="shared" si="3"/>
        <v>317</v>
      </c>
      <c r="AL16" s="4">
        <f t="shared" si="3"/>
        <v>260</v>
      </c>
      <c r="AM16" s="4">
        <f t="shared" si="3"/>
        <v>322</v>
      </c>
      <c r="AN16" s="4" t="str">
        <f t="shared" si="3"/>
        <v/>
      </c>
      <c r="AO16" s="4" t="str">
        <f t="shared" si="3"/>
        <v/>
      </c>
      <c r="AP16" s="4" t="str">
        <f t="shared" si="3"/>
        <v/>
      </c>
      <c r="AQ16" s="4" t="str">
        <f t="shared" si="3"/>
        <v/>
      </c>
      <c r="AR16" s="4" t="str">
        <f t="shared" si="3"/>
        <v/>
      </c>
      <c r="AS16" s="4" t="str">
        <f t="shared" si="3"/>
        <v/>
      </c>
      <c r="AT16" s="4">
        <f t="shared" si="3"/>
        <v>83</v>
      </c>
      <c r="AU16" s="4">
        <f t="shared" si="3"/>
        <v>104</v>
      </c>
      <c r="AV16" s="4">
        <f t="shared" si="3"/>
        <v>146</v>
      </c>
      <c r="AW16" s="4">
        <f t="shared" si="3"/>
        <v>172</v>
      </c>
      <c r="AX16" s="4">
        <f t="shared" si="3"/>
        <v>146</v>
      </c>
      <c r="AY16" s="4">
        <f t="shared" si="3"/>
        <v>165</v>
      </c>
      <c r="AZ16" s="4" t="str">
        <f t="shared" si="3"/>
        <v/>
      </c>
      <c r="BA16" s="4" t="str">
        <f t="shared" si="3"/>
        <v/>
      </c>
      <c r="BB16" s="4">
        <f t="shared" si="3"/>
        <v>83</v>
      </c>
      <c r="BC16" s="4">
        <f t="shared" si="3"/>
        <v>111</v>
      </c>
      <c r="BD16" s="4" t="str">
        <f t="shared" si="3"/>
        <v/>
      </c>
      <c r="BE16" s="4" t="str">
        <f t="shared" si="3"/>
        <v/>
      </c>
      <c r="BF16" s="4" t="str">
        <f t="shared" si="3"/>
        <v/>
      </c>
      <c r="BG16" s="4" t="str">
        <f t="shared" si="3"/>
        <v/>
      </c>
      <c r="BH16" s="4" t="str">
        <f t="shared" si="3"/>
        <v/>
      </c>
      <c r="BI16" s="4" t="str">
        <f t="shared" si="3"/>
        <v/>
      </c>
    </row>
    <row r="17" spans="1:61" ht="24" customHeight="1" x14ac:dyDescent="0.25">
      <c r="A17" s="2" t="s">
        <v>44</v>
      </c>
      <c r="B17" s="5">
        <v>23</v>
      </c>
      <c r="C17" s="5">
        <v>23</v>
      </c>
      <c r="D17" s="5"/>
      <c r="E17" s="5"/>
      <c r="F17" s="5">
        <v>23</v>
      </c>
      <c r="G17" s="5">
        <v>30</v>
      </c>
      <c r="H17" s="5">
        <v>23</v>
      </c>
      <c r="I17" s="5">
        <v>25</v>
      </c>
      <c r="J17" s="5">
        <v>23</v>
      </c>
      <c r="K17" s="5">
        <v>25</v>
      </c>
      <c r="L17" s="5">
        <v>23</v>
      </c>
      <c r="M17" s="5">
        <v>23</v>
      </c>
      <c r="N17" s="5">
        <v>23</v>
      </c>
      <c r="O17" s="5">
        <v>25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>
        <v>23</v>
      </c>
      <c r="AE17" s="5">
        <v>1</v>
      </c>
      <c r="AF17" s="5">
        <v>23</v>
      </c>
      <c r="AG17" s="5">
        <v>1</v>
      </c>
      <c r="AH17" s="5">
        <v>23</v>
      </c>
      <c r="AI17" s="5">
        <v>25</v>
      </c>
      <c r="AJ17" s="5">
        <v>23</v>
      </c>
      <c r="AK17" s="5">
        <v>25</v>
      </c>
      <c r="AL17" s="5">
        <v>23</v>
      </c>
      <c r="AM17" s="5">
        <v>25</v>
      </c>
      <c r="AN17" s="5"/>
      <c r="AO17" s="5"/>
      <c r="AP17" s="5"/>
      <c r="AQ17" s="5"/>
      <c r="AR17" s="5"/>
      <c r="AS17" s="5"/>
      <c r="AT17" s="5">
        <v>23</v>
      </c>
      <c r="AU17" s="5">
        <v>25</v>
      </c>
      <c r="AV17" s="5">
        <v>23</v>
      </c>
      <c r="AW17" s="5">
        <v>25</v>
      </c>
      <c r="AX17" s="5">
        <v>23</v>
      </c>
      <c r="AY17" s="5">
        <v>25</v>
      </c>
      <c r="AZ17" s="5">
        <v>23</v>
      </c>
      <c r="BA17" s="5">
        <v>26</v>
      </c>
      <c r="BB17" s="5">
        <v>23</v>
      </c>
      <c r="BC17" s="5">
        <v>25</v>
      </c>
      <c r="BD17" s="5"/>
      <c r="BE17" s="5"/>
      <c r="BF17" s="5"/>
      <c r="BG17" s="5"/>
      <c r="BH17" s="5"/>
      <c r="BI17" s="5"/>
    </row>
    <row r="18" spans="1:61" ht="24" customHeight="1" x14ac:dyDescent="0.25">
      <c r="A18" s="2" t="s">
        <v>45</v>
      </c>
      <c r="B18" s="5">
        <v>14</v>
      </c>
      <c r="C18" s="5">
        <v>25</v>
      </c>
      <c r="D18" s="5"/>
      <c r="E18" s="5"/>
      <c r="F18" s="5">
        <v>14</v>
      </c>
      <c r="G18" s="5">
        <v>30</v>
      </c>
      <c r="H18" s="5">
        <v>14</v>
      </c>
      <c r="I18" s="5">
        <v>25</v>
      </c>
      <c r="J18" s="5">
        <v>14</v>
      </c>
      <c r="K18" s="5">
        <v>25</v>
      </c>
      <c r="L18" s="5">
        <v>14</v>
      </c>
      <c r="M18" s="5">
        <v>25</v>
      </c>
      <c r="N18" s="5">
        <v>14</v>
      </c>
      <c r="O18" s="5">
        <v>25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>
        <v>14</v>
      </c>
      <c r="AE18" s="5">
        <v>1</v>
      </c>
      <c r="AF18" s="5">
        <v>14</v>
      </c>
      <c r="AG18" s="5">
        <v>1</v>
      </c>
      <c r="AH18" s="5">
        <v>14</v>
      </c>
      <c r="AI18" s="5">
        <v>25</v>
      </c>
      <c r="AJ18" s="5">
        <v>14</v>
      </c>
      <c r="AK18" s="5">
        <v>30</v>
      </c>
      <c r="AL18" s="5">
        <v>14</v>
      </c>
      <c r="AM18" s="5">
        <v>30</v>
      </c>
      <c r="AN18" s="5"/>
      <c r="AO18" s="5"/>
      <c r="AP18" s="5"/>
      <c r="AQ18" s="5"/>
      <c r="AR18" s="5"/>
      <c r="AS18" s="5"/>
      <c r="AT18" s="5">
        <v>14</v>
      </c>
      <c r="AU18" s="5">
        <v>25</v>
      </c>
      <c r="AV18" s="5">
        <v>14</v>
      </c>
      <c r="AW18" s="5">
        <v>25</v>
      </c>
      <c r="AX18" s="5">
        <v>14</v>
      </c>
      <c r="AY18" s="5">
        <v>25</v>
      </c>
      <c r="AZ18" s="5">
        <v>14</v>
      </c>
      <c r="BA18" s="5">
        <v>26</v>
      </c>
      <c r="BB18" s="5">
        <v>14</v>
      </c>
      <c r="BC18" s="5">
        <v>25</v>
      </c>
      <c r="BD18" s="5"/>
      <c r="BE18" s="5"/>
      <c r="BF18" s="5">
        <v>14</v>
      </c>
      <c r="BG18" s="5">
        <v>30</v>
      </c>
      <c r="BH18" s="5"/>
      <c r="BI18" s="5"/>
    </row>
    <row r="19" spans="1:61" ht="24" customHeight="1" x14ac:dyDescent="0.25">
      <c r="A19" s="2" t="s">
        <v>46</v>
      </c>
      <c r="B19" s="4">
        <f t="shared" ref="B19:AG19" si="4">IF( COUNT( B17:B18 ) &gt; 0, SUM( B17:B18 ), "" )</f>
        <v>37</v>
      </c>
      <c r="C19" s="4">
        <f t="shared" si="4"/>
        <v>48</v>
      </c>
      <c r="D19" s="4" t="str">
        <f t="shared" si="4"/>
        <v/>
      </c>
      <c r="E19" s="4" t="str">
        <f t="shared" si="4"/>
        <v/>
      </c>
      <c r="F19" s="4">
        <f t="shared" si="4"/>
        <v>37</v>
      </c>
      <c r="G19" s="4">
        <f t="shared" si="4"/>
        <v>60</v>
      </c>
      <c r="H19" s="4">
        <f t="shared" si="4"/>
        <v>37</v>
      </c>
      <c r="I19" s="4">
        <f t="shared" si="4"/>
        <v>50</v>
      </c>
      <c r="J19" s="4">
        <f t="shared" si="4"/>
        <v>37</v>
      </c>
      <c r="K19" s="4">
        <f t="shared" si="4"/>
        <v>50</v>
      </c>
      <c r="L19" s="4">
        <f t="shared" si="4"/>
        <v>37</v>
      </c>
      <c r="M19" s="4">
        <f t="shared" si="4"/>
        <v>48</v>
      </c>
      <c r="N19" s="4">
        <f t="shared" si="4"/>
        <v>37</v>
      </c>
      <c r="O19" s="4">
        <f t="shared" si="4"/>
        <v>50</v>
      </c>
      <c r="P19" s="4" t="str">
        <f t="shared" si="4"/>
        <v/>
      </c>
      <c r="Q19" s="4" t="str">
        <f t="shared" si="4"/>
        <v/>
      </c>
      <c r="R19" s="4" t="str">
        <f t="shared" si="4"/>
        <v/>
      </c>
      <c r="S19" s="4" t="str">
        <f t="shared" si="4"/>
        <v/>
      </c>
      <c r="T19" s="4" t="str">
        <f t="shared" si="4"/>
        <v/>
      </c>
      <c r="U19" s="4" t="str">
        <f t="shared" si="4"/>
        <v/>
      </c>
      <c r="V19" s="4" t="str">
        <f t="shared" si="4"/>
        <v/>
      </c>
      <c r="W19" s="4" t="str">
        <f t="shared" si="4"/>
        <v/>
      </c>
      <c r="X19" s="4" t="str">
        <f t="shared" si="4"/>
        <v/>
      </c>
      <c r="Y19" s="4" t="str">
        <f t="shared" si="4"/>
        <v/>
      </c>
      <c r="Z19" s="4" t="str">
        <f t="shared" si="4"/>
        <v/>
      </c>
      <c r="AA19" s="4" t="str">
        <f t="shared" si="4"/>
        <v/>
      </c>
      <c r="AB19" s="4" t="str">
        <f t="shared" si="4"/>
        <v/>
      </c>
      <c r="AC19" s="4" t="str">
        <f t="shared" si="4"/>
        <v/>
      </c>
      <c r="AD19" s="4">
        <f t="shared" si="4"/>
        <v>37</v>
      </c>
      <c r="AE19" s="4">
        <f t="shared" si="4"/>
        <v>2</v>
      </c>
      <c r="AF19" s="4">
        <f t="shared" si="4"/>
        <v>37</v>
      </c>
      <c r="AG19" s="4">
        <f t="shared" si="4"/>
        <v>2</v>
      </c>
      <c r="AH19" s="4">
        <f t="shared" ref="AH19:BI19" si="5">IF( COUNT( AH17:AH18 ) &gt; 0, SUM( AH17:AH18 ), "" )</f>
        <v>37</v>
      </c>
      <c r="AI19" s="4">
        <f t="shared" si="5"/>
        <v>50</v>
      </c>
      <c r="AJ19" s="4">
        <f t="shared" si="5"/>
        <v>37</v>
      </c>
      <c r="AK19" s="4">
        <f t="shared" si="5"/>
        <v>55</v>
      </c>
      <c r="AL19" s="4">
        <f t="shared" si="5"/>
        <v>37</v>
      </c>
      <c r="AM19" s="4">
        <f t="shared" si="5"/>
        <v>55</v>
      </c>
      <c r="AN19" s="4" t="str">
        <f t="shared" si="5"/>
        <v/>
      </c>
      <c r="AO19" s="4" t="str">
        <f t="shared" si="5"/>
        <v/>
      </c>
      <c r="AP19" s="4" t="str">
        <f t="shared" si="5"/>
        <v/>
      </c>
      <c r="AQ19" s="4" t="str">
        <f t="shared" si="5"/>
        <v/>
      </c>
      <c r="AR19" s="4" t="str">
        <f t="shared" si="5"/>
        <v/>
      </c>
      <c r="AS19" s="4" t="str">
        <f t="shared" si="5"/>
        <v/>
      </c>
      <c r="AT19" s="4">
        <f t="shared" si="5"/>
        <v>37</v>
      </c>
      <c r="AU19" s="4">
        <f t="shared" si="5"/>
        <v>50</v>
      </c>
      <c r="AV19" s="4">
        <f t="shared" si="5"/>
        <v>37</v>
      </c>
      <c r="AW19" s="4">
        <f t="shared" si="5"/>
        <v>50</v>
      </c>
      <c r="AX19" s="4">
        <f t="shared" si="5"/>
        <v>37</v>
      </c>
      <c r="AY19" s="4">
        <f t="shared" si="5"/>
        <v>50</v>
      </c>
      <c r="AZ19" s="4">
        <f t="shared" si="5"/>
        <v>37</v>
      </c>
      <c r="BA19" s="4">
        <f t="shared" si="5"/>
        <v>52</v>
      </c>
      <c r="BB19" s="4">
        <f t="shared" si="5"/>
        <v>37</v>
      </c>
      <c r="BC19" s="4">
        <f t="shared" si="5"/>
        <v>50</v>
      </c>
      <c r="BD19" s="4" t="str">
        <f t="shared" si="5"/>
        <v/>
      </c>
      <c r="BE19" s="4" t="str">
        <f t="shared" si="5"/>
        <v/>
      </c>
      <c r="BF19" s="4">
        <f t="shared" si="5"/>
        <v>14</v>
      </c>
      <c r="BG19" s="4">
        <f t="shared" si="5"/>
        <v>30</v>
      </c>
      <c r="BH19" s="4" t="str">
        <f t="shared" si="5"/>
        <v/>
      </c>
      <c r="BI19" s="4" t="str">
        <f t="shared" si="5"/>
        <v/>
      </c>
    </row>
    <row r="20" spans="1:61" ht="24" customHeight="1" x14ac:dyDescent="0.25">
      <c r="A20" s="2" t="s">
        <v>47</v>
      </c>
      <c r="B20" s="4">
        <f t="shared" ref="B20:AG20" si="6">IF( COUNT( B10,B16,B19 ) &gt; 0, SUM( B10,B16,B19 ), "" )</f>
        <v>523</v>
      </c>
      <c r="C20" s="4">
        <f t="shared" si="6"/>
        <v>688</v>
      </c>
      <c r="D20" s="4">
        <f t="shared" si="6"/>
        <v>340</v>
      </c>
      <c r="E20" s="4">
        <f t="shared" si="6"/>
        <v>431</v>
      </c>
      <c r="F20" s="4">
        <f t="shared" si="6"/>
        <v>523</v>
      </c>
      <c r="G20" s="4">
        <f t="shared" si="6"/>
        <v>665</v>
      </c>
      <c r="H20" s="4">
        <f t="shared" si="6"/>
        <v>297</v>
      </c>
      <c r="I20" s="4">
        <f t="shared" si="6"/>
        <v>371</v>
      </c>
      <c r="J20" s="4">
        <f t="shared" si="6"/>
        <v>297</v>
      </c>
      <c r="K20" s="4">
        <f t="shared" si="6"/>
        <v>368</v>
      </c>
      <c r="L20" s="4">
        <f t="shared" si="6"/>
        <v>297</v>
      </c>
      <c r="M20" s="4">
        <f t="shared" si="6"/>
        <v>333</v>
      </c>
      <c r="N20" s="4">
        <f t="shared" si="6"/>
        <v>183</v>
      </c>
      <c r="O20" s="4">
        <f t="shared" si="6"/>
        <v>235</v>
      </c>
      <c r="P20" s="4">
        <f t="shared" si="6"/>
        <v>226</v>
      </c>
      <c r="Q20" s="4">
        <f t="shared" si="6"/>
        <v>287</v>
      </c>
      <c r="R20" s="4">
        <f t="shared" si="6"/>
        <v>403</v>
      </c>
      <c r="S20" s="4">
        <f t="shared" si="6"/>
        <v>7</v>
      </c>
      <c r="T20" s="4">
        <f t="shared" si="6"/>
        <v>403</v>
      </c>
      <c r="U20" s="4">
        <f t="shared" si="6"/>
        <v>7</v>
      </c>
      <c r="V20" s="4">
        <f t="shared" si="6"/>
        <v>486</v>
      </c>
      <c r="W20" s="4">
        <f t="shared" si="6"/>
        <v>364</v>
      </c>
      <c r="X20" s="4">
        <f t="shared" si="6"/>
        <v>486</v>
      </c>
      <c r="Y20" s="4">
        <f t="shared" si="6"/>
        <v>364</v>
      </c>
      <c r="Z20" s="4">
        <f t="shared" si="6"/>
        <v>443</v>
      </c>
      <c r="AA20" s="4">
        <f t="shared" si="6"/>
        <v>8</v>
      </c>
      <c r="AB20" s="4">
        <f t="shared" si="6"/>
        <v>443</v>
      </c>
      <c r="AC20" s="4">
        <f t="shared" si="6"/>
        <v>8</v>
      </c>
      <c r="AD20" s="4">
        <f t="shared" si="6"/>
        <v>523</v>
      </c>
      <c r="AE20" s="4">
        <f t="shared" si="6"/>
        <v>11</v>
      </c>
      <c r="AF20" s="4">
        <f t="shared" si="6"/>
        <v>523</v>
      </c>
      <c r="AG20" s="4">
        <f t="shared" si="6"/>
        <v>11</v>
      </c>
      <c r="AH20" s="4">
        <f t="shared" ref="AH20:BI20" si="7">IF( COUNT( AH10,AH16,AH19 ) &gt; 0, SUM( AH10,AH16,AH19 ), "" )</f>
        <v>297</v>
      </c>
      <c r="AI20" s="4">
        <f t="shared" si="7"/>
        <v>372</v>
      </c>
      <c r="AJ20" s="4">
        <f t="shared" si="7"/>
        <v>473</v>
      </c>
      <c r="AK20" s="4">
        <f t="shared" si="7"/>
        <v>586</v>
      </c>
      <c r="AL20" s="4">
        <f t="shared" si="7"/>
        <v>297</v>
      </c>
      <c r="AM20" s="4">
        <f t="shared" si="7"/>
        <v>377</v>
      </c>
      <c r="AN20" s="4" t="str">
        <f t="shared" si="7"/>
        <v/>
      </c>
      <c r="AO20" s="4" t="str">
        <f t="shared" si="7"/>
        <v/>
      </c>
      <c r="AP20" s="4" t="str">
        <f t="shared" si="7"/>
        <v/>
      </c>
      <c r="AQ20" s="4" t="str">
        <f t="shared" si="7"/>
        <v/>
      </c>
      <c r="AR20" s="4" t="str">
        <f t="shared" si="7"/>
        <v/>
      </c>
      <c r="AS20" s="4" t="str">
        <f t="shared" si="7"/>
        <v/>
      </c>
      <c r="AT20" s="4">
        <f t="shared" si="7"/>
        <v>120</v>
      </c>
      <c r="AU20" s="4">
        <f t="shared" si="7"/>
        <v>154</v>
      </c>
      <c r="AV20" s="4">
        <f t="shared" si="7"/>
        <v>183</v>
      </c>
      <c r="AW20" s="4">
        <f t="shared" si="7"/>
        <v>222</v>
      </c>
      <c r="AX20" s="4">
        <f t="shared" si="7"/>
        <v>183</v>
      </c>
      <c r="AY20" s="4">
        <f t="shared" si="7"/>
        <v>215</v>
      </c>
      <c r="AZ20" s="4">
        <f t="shared" si="7"/>
        <v>37</v>
      </c>
      <c r="BA20" s="4">
        <f t="shared" si="7"/>
        <v>52</v>
      </c>
      <c r="BB20" s="4">
        <f t="shared" si="7"/>
        <v>120</v>
      </c>
      <c r="BC20" s="4">
        <f t="shared" si="7"/>
        <v>161</v>
      </c>
      <c r="BD20" s="4" t="str">
        <f t="shared" si="7"/>
        <v/>
      </c>
      <c r="BE20" s="4" t="str">
        <f t="shared" si="7"/>
        <v/>
      </c>
      <c r="BF20" s="4">
        <f t="shared" si="7"/>
        <v>14</v>
      </c>
      <c r="BG20" s="4">
        <f t="shared" si="7"/>
        <v>30</v>
      </c>
      <c r="BH20" s="4" t="str">
        <f t="shared" si="7"/>
        <v/>
      </c>
      <c r="BI20" s="4" t="str">
        <f t="shared" si="7"/>
        <v/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33">
    <mergeCell ref="B1:S1"/>
    <mergeCell ref="B2:S2"/>
    <mergeCell ref="B4:C4"/>
    <mergeCell ref="D4:E4"/>
    <mergeCell ref="F4:G4"/>
    <mergeCell ref="H4:I4"/>
    <mergeCell ref="J4:K4"/>
    <mergeCell ref="L4:M4"/>
    <mergeCell ref="N4:O4"/>
    <mergeCell ref="R4:S4"/>
    <mergeCell ref="BH4:BI4"/>
    <mergeCell ref="BD4:BE4"/>
    <mergeCell ref="BF4:BG4"/>
    <mergeCell ref="AF4:AG4"/>
    <mergeCell ref="AH4:AI4"/>
    <mergeCell ref="AJ4:AK4"/>
    <mergeCell ref="AL4:AM4"/>
    <mergeCell ref="A4:A5"/>
    <mergeCell ref="AX4:AY4"/>
    <mergeCell ref="AZ4:BA4"/>
    <mergeCell ref="BB4:BC4"/>
    <mergeCell ref="AN4:AO4"/>
    <mergeCell ref="AP4:AQ4"/>
    <mergeCell ref="AR4:AS4"/>
    <mergeCell ref="AT4:AU4"/>
    <mergeCell ref="AV4:AW4"/>
    <mergeCell ref="AD4:AE4"/>
    <mergeCell ref="P4:Q4"/>
    <mergeCell ref="Z4:AA4"/>
    <mergeCell ref="AB4:AC4"/>
    <mergeCell ref="T4:U4"/>
    <mergeCell ref="V4:W4"/>
    <mergeCell ref="X4:Y4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workbookViewId="0">
      <pane xSplit="1" ySplit="4" topLeftCell="U5" activePane="bottomRight" state="frozen"/>
      <selection pane="topRight"/>
      <selection pane="bottomLeft"/>
      <selection pane="bottomRight" activeCell="E6" sqref="E6"/>
    </sheetView>
  </sheetViews>
  <sheetFormatPr defaultRowHeight="15" x14ac:dyDescent="0.25"/>
  <cols>
    <col min="1" max="1" width="23" customWidth="1"/>
    <col min="2" max="31" width="13" customWidth="1"/>
  </cols>
  <sheetData>
    <row r="1" spans="1:31" ht="30" customHeight="1" x14ac:dyDescent="0.25">
      <c r="B1" s="9" t="s">
        <v>48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31" ht="30" customHeight="1" x14ac:dyDescent="0.25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4" spans="1:31" ht="75" customHeight="1" x14ac:dyDescent="0.25">
      <c r="A4" s="2"/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  <c r="V4" s="1" t="s">
        <v>21</v>
      </c>
      <c r="W4" s="1" t="s">
        <v>22</v>
      </c>
      <c r="X4" s="1" t="s">
        <v>23</v>
      </c>
      <c r="Y4" s="1" t="s">
        <v>24</v>
      </c>
      <c r="Z4" s="1" t="s">
        <v>25</v>
      </c>
      <c r="AA4" s="1" t="s">
        <v>26</v>
      </c>
      <c r="AB4" s="1" t="s">
        <v>27</v>
      </c>
      <c r="AC4" s="1" t="s">
        <v>28</v>
      </c>
      <c r="AD4" s="1" t="s">
        <v>29</v>
      </c>
      <c r="AE4" s="1" t="s">
        <v>30</v>
      </c>
    </row>
    <row r="5" spans="1:31" ht="24" customHeight="1" x14ac:dyDescent="0.25">
      <c r="A5" s="2" t="s">
        <v>33</v>
      </c>
      <c r="B5" s="3">
        <f>IF( OR( NOT( ISNUMBER( 'обеспеченность в кол-вах'!B6 ) ), NOT( ISNUMBER( 'обеспеченность в кол-вах'!C6 ) ) ), "",  IF( 'обеспеченность в кол-вах'!B6 = 0, "", ROUND( 100 * 'обеспеченность в кол-вах'!C6 / 'обеспеченность в кол-вах'!B6, 2 ) ) )</f>
        <v>144</v>
      </c>
      <c r="C5" s="3">
        <f>IF( OR( NOT( ISNUMBER( 'обеспеченность в кол-вах'!D6 ) ), NOT( ISNUMBER( 'обеспеченность в кол-вах'!E6 ) ) ), "",  IF( 'обеспеченность в кол-вах'!D6 = 0, "", ROUND( 100 * 'обеспеченность в кол-вах'!E6 / 'обеспеченность в кол-вах'!D6, 2 ) ) )</f>
        <v>144</v>
      </c>
      <c r="D5" s="3">
        <f>IF( OR( NOT( ISNUMBER( 'обеспеченность в кол-вах'!F6 ) ), NOT( ISNUMBER( 'обеспеченность в кол-вах'!G6 ) ) ), "",  IF( 'обеспеченность в кол-вах'!F6 = 0, "", ROUND( 100 * 'обеспеченность в кол-вах'!G6 / 'обеспеченность в кол-вах'!F6, 2 ) ) )</f>
        <v>144</v>
      </c>
      <c r="E5" s="3" t="str">
        <f>IF( OR( NOT( ISNUMBER( 'обеспеченность в кол-вах'!H6 ) ), NOT( ISNUMBER( 'обеспеченность в кол-вах'!I6 ) ) ), "",  IF( 'обеспеченность в кол-вах'!H6 = 0, "", ROUND( 100 * 'обеспеченность в кол-вах'!I6 / 'обеспеченность в кол-вах'!H6, 2 ) ) )</f>
        <v/>
      </c>
      <c r="F5" s="3" t="str">
        <f>IF( OR( NOT( ISNUMBER( 'обеспеченность в кол-вах'!J6 ) ), NOT( ISNUMBER( 'обеспеченность в кол-вах'!K6 ) ) ), "",  IF( 'обеспеченность в кол-вах'!J6 = 0, "", ROUND( 100 * 'обеспеченность в кол-вах'!K6 / 'обеспеченность в кол-вах'!J6, 2 ) ) )</f>
        <v/>
      </c>
      <c r="G5" s="3" t="str">
        <f>IF( OR( NOT( ISNUMBER( 'обеспеченность в кол-вах'!L6 ) ), NOT( ISNUMBER( 'обеспеченность в кол-вах'!M6 ) ) ), "",  IF( 'обеспеченность в кол-вах'!L6 = 0, "", ROUND( 100 * 'обеспеченность в кол-вах'!M6 / 'обеспеченность в кол-вах'!L6, 2 ) ) )</f>
        <v/>
      </c>
      <c r="H5" s="3" t="str">
        <f>IF( OR( NOT( ISNUMBER( 'обеспеченность в кол-вах'!N6 ) ), NOT( ISNUMBER( 'обеспеченность в кол-вах'!O6 ) ) ), "",  IF( 'обеспеченность в кол-вах'!N6 = 0, "", ROUND( 100 * 'обеспеченность в кол-вах'!O6 / 'обеспеченность в кол-вах'!N6, 2 ) ) )</f>
        <v/>
      </c>
      <c r="I5" s="3">
        <f>IF( OR( NOT( ISNUMBER( 'обеспеченность в кол-вах'!P6 ) ), NOT( ISNUMBER( 'обеспеченность в кол-вах'!Q6 ) ) ), "",  IF( 'обеспеченность в кол-вах'!P6 = 0, "", ROUND( 100 * 'обеспеченность в кол-вах'!Q6 / 'обеспеченность в кол-вах'!P6, 2 ) ) )</f>
        <v>144</v>
      </c>
      <c r="J5" s="3">
        <f>IF( OR( NOT( ISNUMBER( 'обеспеченность в кол-вах'!R6 ) ), NOT( ISNUMBER( 'обеспеченность в кол-вах'!S6 ) ) ), "",  IF( 'обеспеченность в кол-вах'!R6 = 0, "", ROUND( 100 * 'обеспеченность в кол-вах'!S6 / 'обеспеченность в кол-вах'!R6, 2 ) ) )</f>
        <v>2</v>
      </c>
      <c r="K5" s="3">
        <f>IF( OR( NOT( ISNUMBER( 'обеспеченность в кол-вах'!T6 ) ), NOT( ISNUMBER( 'обеспеченность в кол-вах'!U6 ) ) ), "",  IF( 'обеспеченность в кол-вах'!T6 = 0, "", ROUND( 100 * 'обеспеченность в кол-вах'!U6 / 'обеспеченность в кол-вах'!T6, 2 ) ) )</f>
        <v>2</v>
      </c>
      <c r="L5" s="3">
        <f>IF( OR( NOT( ISNUMBER( 'обеспеченность в кол-вах'!V6 ) ), NOT( ISNUMBER( 'обеспеченность в кол-вах'!W6 ) ) ), "",  IF( 'обеспеченность в кол-вах'!V6 = 0, "", ROUND( 100 * 'обеспеченность в кол-вах'!W6 / 'обеспеченность в кол-вах'!V6, 2 ) ) )</f>
        <v>86</v>
      </c>
      <c r="M5" s="3">
        <f>IF( OR( NOT( ISNUMBER( 'обеспеченность в кол-вах'!X6 ) ), NOT( ISNUMBER( 'обеспеченность в кол-вах'!Y6 ) ) ), "",  IF( 'обеспеченность в кол-вах'!X6 = 0, "", ROUND( 100 * 'обеспеченность в кол-вах'!Y6 / 'обеспеченность в кол-вах'!X6, 2 ) ) )</f>
        <v>86</v>
      </c>
      <c r="N5" s="3">
        <f>IF( OR( NOT( ISNUMBER( 'обеспеченность в кол-вах'!Z6 ) ), NOT( ISNUMBER( 'обеспеченность в кол-вах'!AA6 ) ) ), "",  IF( 'обеспеченность в кол-вах'!Z6 = 0, "", ROUND( 100 * 'обеспеченность в кол-вах'!AA6 / 'обеспеченность в кол-вах'!Z6, 2 ) ) )</f>
        <v>2</v>
      </c>
      <c r="O5" s="3">
        <f>IF( OR( NOT( ISNUMBER( 'обеспеченность в кол-вах'!AB6 ) ), NOT( ISNUMBER( 'обеспеченность в кол-вах'!AC6 ) ) ), "",  IF( 'обеспеченность в кол-вах'!AB6 = 0, "", ROUND( 100 * 'обеспеченность в кол-вах'!AC6 / 'обеспеченность в кол-вах'!AB6, 2 ) ) )</f>
        <v>2</v>
      </c>
      <c r="P5" s="3">
        <f>IF( OR( NOT( ISNUMBER( 'обеспеченность в кол-вах'!AD6 ) ), NOT( ISNUMBER( 'обеспеченность в кол-вах'!AE6 ) ) ), "",  IF( 'обеспеченность в кол-вах'!AD6 = 0, "", ROUND( 100 * 'обеспеченность в кол-вах'!AE6 / 'обеспеченность в кол-вах'!AD6, 2 ) ) )</f>
        <v>2</v>
      </c>
      <c r="Q5" s="3">
        <f>IF( OR( NOT( ISNUMBER( 'обеспеченность в кол-вах'!AF6 ) ), NOT( ISNUMBER( 'обеспеченность в кол-вах'!AG6 ) ) ), "",  IF( 'обеспеченность в кол-вах'!AF6 = 0, "", ROUND( 100 * 'обеспеченность в кол-вах'!AG6 / 'обеспеченность в кол-вах'!AF6, 2 ) ) )</f>
        <v>2</v>
      </c>
      <c r="R5" s="3" t="str">
        <f>IF( OR( NOT( ISNUMBER( 'обеспеченность в кол-вах'!AH6 ) ), NOT( ISNUMBER( 'обеспеченность в кол-вах'!AI6 ) ) ), "",  IF( 'обеспеченность в кол-вах'!AH6 = 0, "", ROUND( 100 * 'обеспеченность в кол-вах'!AI6 / 'обеспеченность в кол-вах'!AH6, 2 ) ) )</f>
        <v/>
      </c>
      <c r="S5" s="3" t="str">
        <f>IF( OR( NOT( ISNUMBER( 'обеспеченность в кол-вах'!AJ6 ) ), NOT( ISNUMBER( 'обеспеченность в кол-вах'!AK6 ) ) ), "",  IF( 'обеспеченность в кол-вах'!AJ6 = 0, "", ROUND( 100 * 'обеспеченность в кол-вах'!AK6 / 'обеспеченность в кол-вах'!AJ6, 2 ) ) )</f>
        <v/>
      </c>
      <c r="T5" s="3" t="str">
        <f>IF( OR( NOT( ISNUMBER( 'обеспеченность в кол-вах'!AL6 ) ), NOT( ISNUMBER( 'обеспеченность в кол-вах'!AM6 ) ) ), "",  IF( 'обеспеченность в кол-вах'!AL6 = 0, "", ROUND( 100 * 'обеспеченность в кол-вах'!AM6 / 'обеспеченность в кол-вах'!AL6, 2 ) ) )</f>
        <v/>
      </c>
      <c r="U5" s="3" t="str">
        <f>IF( OR( NOT( ISNUMBER( 'обеспеченность в кол-вах'!AN6 ) ), NOT( ISNUMBER( 'обеспеченность в кол-вах'!AO6 ) ) ), "",  IF( 'обеспеченность в кол-вах'!AN6 = 0, "", ROUND( 100 * 'обеспеченность в кол-вах'!AO6 / 'обеспеченность в кол-вах'!AN6, 2 ) ) )</f>
        <v/>
      </c>
      <c r="V5" s="3" t="str">
        <f>IF( OR( NOT( ISNUMBER( 'обеспеченность в кол-вах'!AP6 ) ), NOT( ISNUMBER( 'обеспеченность в кол-вах'!AQ6 ) ) ), "",  IF( 'обеспеченность в кол-вах'!AP6 = 0, "", ROUND( 100 * 'обеспеченность в кол-вах'!AQ6 / 'обеспеченность в кол-вах'!AP6, 2 ) ) )</f>
        <v/>
      </c>
      <c r="W5" s="3" t="str">
        <f>IF( OR( NOT( ISNUMBER( 'обеспеченность в кол-вах'!AR6 ) ), NOT( ISNUMBER( 'обеспеченность в кол-вах'!AS6 ) ) ), "",  IF( 'обеспеченность в кол-вах'!AR6 = 0, "", ROUND( 100 * 'обеспеченность в кол-вах'!AS6 / 'обеспеченность в кол-вах'!AR6, 2 ) ) )</f>
        <v/>
      </c>
      <c r="X5" s="3" t="str">
        <f>IF( OR( NOT( ISNUMBER( 'обеспеченность в кол-вах'!AT6 ) ), NOT( ISNUMBER( 'обеспеченность в кол-вах'!AU6 ) ) ), "",  IF( 'обеспеченность в кол-вах'!AT6 = 0, "", ROUND( 100 * 'обеспеченность в кол-вах'!AU6 / 'обеспеченность в кол-вах'!AT6, 2 ) ) )</f>
        <v/>
      </c>
      <c r="Y5" s="3" t="str">
        <f>IF( OR( NOT( ISNUMBER( 'обеспеченность в кол-вах'!AV6 ) ), NOT( ISNUMBER( 'обеспеченность в кол-вах'!AW6 ) ) ), "",  IF( 'обеспеченность в кол-вах'!AV6 = 0, "", ROUND( 100 * 'обеспеченность в кол-вах'!AW6 / 'обеспеченность в кол-вах'!AV6, 2 ) ) )</f>
        <v/>
      </c>
      <c r="Z5" s="3" t="str">
        <f>IF( OR( NOT( ISNUMBER( 'обеспеченность в кол-вах'!AX6 ) ), NOT( ISNUMBER( 'обеспеченность в кол-вах'!AY6 ) ) ), "",  IF( 'обеспеченность в кол-вах'!AX6 = 0, "", ROUND( 100 * 'обеспеченность в кол-вах'!AY6 / 'обеспеченность в кол-вах'!AX6, 2 ) ) )</f>
        <v/>
      </c>
      <c r="AA5" s="3" t="str">
        <f>IF( OR( NOT( ISNUMBER( 'обеспеченность в кол-вах'!AZ6 ) ), NOT( ISNUMBER( 'обеспеченность в кол-вах'!BA6 ) ) ), "",  IF( 'обеспеченность в кол-вах'!AZ6 = 0, "", ROUND( 100 * 'обеспеченность в кол-вах'!BA6 / 'обеспеченность в кол-вах'!AZ6, 2 ) ) )</f>
        <v/>
      </c>
      <c r="AB5" s="3" t="str">
        <f>IF( OR( NOT( ISNUMBER( 'обеспеченность в кол-вах'!BB6 ) ), NOT( ISNUMBER( 'обеспеченность в кол-вах'!BC6 ) ) ), "",  IF( 'обеспеченность в кол-вах'!BB6 = 0, "", ROUND( 100 * 'обеспеченность в кол-вах'!BC6 / 'обеспеченность в кол-вах'!BB6, 2 ) ) )</f>
        <v/>
      </c>
      <c r="AC5" s="3" t="str">
        <f>IF( OR( NOT( ISNUMBER( 'обеспеченность в кол-вах'!BD6 ) ), NOT( ISNUMBER( 'обеспеченность в кол-вах'!BE6 ) ) ), "",  IF( 'обеспеченность в кол-вах'!BD6 = 0, "", ROUND( 100 * 'обеспеченность в кол-вах'!BE6 / 'обеспеченность в кол-вах'!BD6, 2 ) ) )</f>
        <v/>
      </c>
      <c r="AD5" s="3" t="str">
        <f>IF( OR( NOT( ISNUMBER( 'обеспеченность в кол-вах'!BF6 ) ), NOT( ISNUMBER( 'обеспеченность в кол-вах'!BG6 ) ) ), "",  IF( 'обеспеченность в кол-вах'!BF6 = 0, "", ROUND( 100 * 'обеспеченность в кол-вах'!BG6 / 'обеспеченность в кол-вах'!BF6, 2 ) ) )</f>
        <v/>
      </c>
      <c r="AE5" s="3" t="str">
        <f>IF( OR( NOT( ISNUMBER( 'обеспеченность в кол-вах'!BH6 ) ), NOT( ISNUMBER( 'обеспеченность в кол-вах'!BI6 ) ) ), "",  IF( 'обеспеченность в кол-вах'!BH6 = 0, "", ROUND( 100 * 'обеспеченность в кол-вах'!BI6 / 'обеспеченность в кол-вах'!BH6, 2 ) ) )</f>
        <v/>
      </c>
    </row>
    <row r="6" spans="1:31" ht="24" customHeight="1" x14ac:dyDescent="0.25">
      <c r="A6" s="2" t="s">
        <v>34</v>
      </c>
      <c r="B6" s="3">
        <f>IF( OR( NOT( ISNUMBER( 'обеспеченность в кол-вах'!B7 ) ), NOT( ISNUMBER( 'обеспеченность в кол-вах'!C7 ) ) ), "",  IF( 'обеспеченность в кол-вах'!B7 = 0, "", ROUND( 100 * 'обеспеченность в кол-вах'!C7 / 'обеспеченность в кол-вах'!B7, 2 ) ) )</f>
        <v>122.81</v>
      </c>
      <c r="C6" s="3">
        <f>IF( OR( NOT( ISNUMBER( 'обеспеченность в кол-вах'!D7 ) ), NOT( ISNUMBER( 'обеспеченность в кол-вах'!E7 ) ) ), "",  IF( 'обеспеченность в кол-вах'!D7 = 0, "", ROUND( 100 * 'обеспеченность в кол-вах'!E7 / 'обеспеченность в кол-вах'!D7, 2 ) ) )</f>
        <v>122.81</v>
      </c>
      <c r="D6" s="3">
        <f>IF( OR( NOT( ISNUMBER( 'обеспеченность в кол-вах'!F7 ) ), NOT( ISNUMBER( 'обеспеченность в кол-вах'!G7 ) ) ), "",  IF( 'обеспеченность в кол-вах'!F7 = 0, "", ROUND( 100 * 'обеспеченность в кол-вах'!G7 / 'обеспеченность в кол-вах'!F7, 2 ) ) )</f>
        <v>122.81</v>
      </c>
      <c r="E6" s="3" t="str">
        <f>IF( OR( NOT( ISNUMBER( 'обеспеченность в кол-вах'!H7 ) ), NOT( ISNUMBER( 'обеспеченность в кол-вах'!I7 ) ) ), "",  IF( 'обеспеченность в кол-вах'!H7 = 0, "", ROUND( 100 * 'обеспеченность в кол-вах'!I7 / 'обеспеченность в кол-вах'!H7, 2 ) ) )</f>
        <v/>
      </c>
      <c r="F6" s="3" t="str">
        <f>IF( OR( NOT( ISNUMBER( 'обеспеченность в кол-вах'!J7 ) ), NOT( ISNUMBER( 'обеспеченность в кол-вах'!K7 ) ) ), "",  IF( 'обеспеченность в кол-вах'!J7 = 0, "", ROUND( 100 * 'обеспеченность в кол-вах'!K7 / 'обеспеченность в кол-вах'!J7, 2 ) ) )</f>
        <v/>
      </c>
      <c r="G6" s="3" t="str">
        <f>IF( OR( NOT( ISNUMBER( 'обеспеченность в кол-вах'!L7 ) ), NOT( ISNUMBER( 'обеспеченность в кол-вах'!M7 ) ) ), "",  IF( 'обеспеченность в кол-вах'!L7 = 0, "", ROUND( 100 * 'обеспеченность в кол-вах'!M7 / 'обеспеченность в кол-вах'!L7, 2 ) ) )</f>
        <v/>
      </c>
      <c r="H6" s="3" t="str">
        <f>IF( OR( NOT( ISNUMBER( 'обеспеченность в кол-вах'!N7 ) ), NOT( ISNUMBER( 'обеспеченность в кол-вах'!O7 ) ) ), "",  IF( 'обеспеченность в кол-вах'!N7 = 0, "", ROUND( 100 * 'обеспеченность в кол-вах'!O7 / 'обеспеченность в кол-вах'!N7, 2 ) ) )</f>
        <v/>
      </c>
      <c r="I6" s="3">
        <f>IF( OR( NOT( ISNUMBER( 'обеспеченность в кол-вах'!P7 ) ), NOT( ISNUMBER( 'обеспеченность в кол-вах'!Q7 ) ) ), "",  IF( 'обеспеченность в кол-вах'!P7 = 0, "", ROUND( 100 * 'обеспеченность в кол-вах'!Q7 / 'обеспеченность в кол-вах'!P7, 2 ) ) )</f>
        <v>122.81</v>
      </c>
      <c r="J6" s="3">
        <f>IF( OR( NOT( ISNUMBER( 'обеспеченность в кол-вах'!R7 ) ), NOT( ISNUMBER( 'обеспеченность в кол-вах'!S7 ) ) ), "",  IF( 'обеспеченность в кол-вах'!R7 = 0, "", ROUND( 100 * 'обеспеченность в кол-вах'!S7 / 'обеспеченность в кол-вах'!R7, 2 ) ) )</f>
        <v>1.75</v>
      </c>
      <c r="K6" s="3">
        <f>IF( OR( NOT( ISNUMBER( 'обеспеченность в кол-вах'!T7 ) ), NOT( ISNUMBER( 'обеспеченность в кол-вах'!U7 ) ) ), "",  IF( 'обеспеченность в кол-вах'!T7 = 0, "", ROUND( 100 * 'обеспеченность в кол-вах'!U7 / 'обеспеченность в кол-вах'!T7, 2 ) ) )</f>
        <v>1.75</v>
      </c>
      <c r="L6" s="3">
        <f>IF( OR( NOT( ISNUMBER( 'обеспеченность в кол-вах'!V7 ) ), NOT( ISNUMBER( 'обеспеченность в кол-вах'!W7 ) ) ), "",  IF( 'обеспеченность в кол-вах'!V7 = 0, "", ROUND( 100 * 'обеспеченность в кол-вах'!W7 / 'обеспеченность в кол-вах'!V7, 2 ) ) )</f>
        <v>77.19</v>
      </c>
      <c r="M6" s="3">
        <f>IF( OR( NOT( ISNUMBER( 'обеспеченность в кол-вах'!X7 ) ), NOT( ISNUMBER( 'обеспеченность в кол-вах'!Y7 ) ) ), "",  IF( 'обеспеченность в кол-вах'!X7 = 0, "", ROUND( 100 * 'обеспеченность в кол-вах'!Y7 / 'обеспеченность в кол-вах'!X7, 2 ) ) )</f>
        <v>77.19</v>
      </c>
      <c r="N6" s="3">
        <f>IF( OR( NOT( ISNUMBER( 'обеспеченность в кол-вах'!Z7 ) ), NOT( ISNUMBER( 'обеспеченность в кол-вах'!AA7 ) ) ), "",  IF( 'обеспеченность в кол-вах'!Z7 = 0, "", ROUND( 100 * 'обеспеченность в кол-вах'!AA7 / 'обеспеченность в кол-вах'!Z7, 2 ) ) )</f>
        <v>1.75</v>
      </c>
      <c r="O6" s="3">
        <f>IF( OR( NOT( ISNUMBER( 'обеспеченность в кол-вах'!AB7 ) ), NOT( ISNUMBER( 'обеспеченность в кол-вах'!AC7 ) ) ), "",  IF( 'обеспеченность в кол-вах'!AB7 = 0, "", ROUND( 100 * 'обеспеченность в кол-вах'!AC7 / 'обеспеченность в кол-вах'!AB7, 2 ) ) )</f>
        <v>1.75</v>
      </c>
      <c r="P6" s="3">
        <f>IF( OR( NOT( ISNUMBER( 'обеспеченность в кол-вах'!AD7 ) ), NOT( ISNUMBER( 'обеспеченность в кол-вах'!AE7 ) ) ), "",  IF( 'обеспеченность в кол-вах'!AD7 = 0, "", ROUND( 100 * 'обеспеченность в кол-вах'!AE7 / 'обеспеченность в кол-вах'!AD7, 2 ) ) )</f>
        <v>1.75</v>
      </c>
      <c r="Q6" s="3">
        <f>IF( OR( NOT( ISNUMBER( 'обеспеченность в кол-вах'!AF7 ) ), NOT( ISNUMBER( 'обеспеченность в кол-вах'!AG7 ) ) ), "",  IF( 'обеспеченность в кол-вах'!AF7 = 0, "", ROUND( 100 * 'обеспеченность в кол-вах'!AG7 / 'обеспеченность в кол-вах'!AF7, 2 ) ) )</f>
        <v>1.75</v>
      </c>
      <c r="R6" s="3" t="str">
        <f>IF( OR( NOT( ISNUMBER( 'обеспеченность в кол-вах'!AH7 ) ), NOT( ISNUMBER( 'обеспеченность в кол-вах'!AI7 ) ) ), "",  IF( 'обеспеченность в кол-вах'!AH7 = 0, "", ROUND( 100 * 'обеспеченность в кол-вах'!AI7 / 'обеспеченность в кол-вах'!AH7, 2 ) ) )</f>
        <v/>
      </c>
      <c r="S6" s="3">
        <f>IF( OR( NOT( ISNUMBER( 'обеспеченность в кол-вах'!AJ7 ) ), NOT( ISNUMBER( 'обеспеченность в кол-вах'!AK7 ) ) ), "",  IF( 'обеспеченность в кол-вах'!AJ7 = 0, "", ROUND( 100 * 'обеспеченность в кол-вах'!AK7 / 'обеспеченность в кол-вах'!AJ7, 2 ) ) )</f>
        <v>122.81</v>
      </c>
      <c r="T6" s="3" t="str">
        <f>IF( OR( NOT( ISNUMBER( 'обеспеченность в кол-вах'!AL7 ) ), NOT( ISNUMBER( 'обеспеченность в кол-вах'!AM7 ) ) ), "",  IF( 'обеспеченность в кол-вах'!AL7 = 0, "", ROUND( 100 * 'обеспеченность в кол-вах'!AM7 / 'обеспеченность в кол-вах'!AL7, 2 ) ) )</f>
        <v/>
      </c>
      <c r="U6" s="3" t="str">
        <f>IF( OR( NOT( ISNUMBER( 'обеспеченность в кол-вах'!AN7 ) ), NOT( ISNUMBER( 'обеспеченность в кол-вах'!AO7 ) ) ), "",  IF( 'обеспеченность в кол-вах'!AN7 = 0, "", ROUND( 100 * 'обеспеченность в кол-вах'!AO7 / 'обеспеченность в кол-вах'!AN7, 2 ) ) )</f>
        <v/>
      </c>
      <c r="V6" s="3" t="str">
        <f>IF( OR( NOT( ISNUMBER( 'обеспеченность в кол-вах'!AP7 ) ), NOT( ISNUMBER( 'обеспеченность в кол-вах'!AQ7 ) ) ), "",  IF( 'обеспеченность в кол-вах'!AP7 = 0, "", ROUND( 100 * 'обеспеченность в кол-вах'!AQ7 / 'обеспеченность в кол-вах'!AP7, 2 ) ) )</f>
        <v/>
      </c>
      <c r="W6" s="3" t="str">
        <f>IF( OR( NOT( ISNUMBER( 'обеспеченность в кол-вах'!AR7 ) ), NOT( ISNUMBER( 'обеспеченность в кол-вах'!AS7 ) ) ), "",  IF( 'обеспеченность в кол-вах'!AR7 = 0, "", ROUND( 100 * 'обеспеченность в кол-вах'!AS7 / 'обеспеченность в кол-вах'!AR7, 2 ) ) )</f>
        <v/>
      </c>
      <c r="X6" s="3" t="str">
        <f>IF( OR( NOT( ISNUMBER( 'обеспеченность в кол-вах'!AT7 ) ), NOT( ISNUMBER( 'обеспеченность в кол-вах'!AU7 ) ) ), "",  IF( 'обеспеченность в кол-вах'!AT7 = 0, "", ROUND( 100 * 'обеспеченность в кол-вах'!AU7 / 'обеспеченность в кол-вах'!AT7, 2 ) ) )</f>
        <v/>
      </c>
      <c r="Y6" s="3" t="str">
        <f>IF( OR( NOT( ISNUMBER( 'обеспеченность в кол-вах'!AV7 ) ), NOT( ISNUMBER( 'обеспеченность в кол-вах'!AW7 ) ) ), "",  IF( 'обеспеченность в кол-вах'!AV7 = 0, "", ROUND( 100 * 'обеспеченность в кол-вах'!AW7 / 'обеспеченность в кол-вах'!AV7, 2 ) ) )</f>
        <v/>
      </c>
      <c r="Z6" s="3" t="str">
        <f>IF( OR( NOT( ISNUMBER( 'обеспеченность в кол-вах'!AX7 ) ), NOT( ISNUMBER( 'обеспеченность в кол-вах'!AY7 ) ) ), "",  IF( 'обеспеченность в кол-вах'!AX7 = 0, "", ROUND( 100 * 'обеспеченность в кол-вах'!AY7 / 'обеспеченность в кол-вах'!AX7, 2 ) ) )</f>
        <v/>
      </c>
      <c r="AA6" s="3" t="str">
        <f>IF( OR( NOT( ISNUMBER( 'обеспеченность в кол-вах'!AZ7 ) ), NOT( ISNUMBER( 'обеспеченность в кол-вах'!BA7 ) ) ), "",  IF( 'обеспеченность в кол-вах'!AZ7 = 0, "", ROUND( 100 * 'обеспеченность в кол-вах'!BA7 / 'обеспеченность в кол-вах'!AZ7, 2 ) ) )</f>
        <v/>
      </c>
      <c r="AB6" s="3" t="str">
        <f>IF( OR( NOT( ISNUMBER( 'обеспеченность в кол-вах'!BB7 ) ), NOT( ISNUMBER( 'обеспеченность в кол-вах'!BC7 ) ) ), "",  IF( 'обеспеченность в кол-вах'!BB7 = 0, "", ROUND( 100 * 'обеспеченность в кол-вах'!BC7 / 'обеспеченность в кол-вах'!BB7, 2 ) ) )</f>
        <v/>
      </c>
      <c r="AC6" s="3" t="str">
        <f>IF( OR( NOT( ISNUMBER( 'обеспеченность в кол-вах'!BD7 ) ), NOT( ISNUMBER( 'обеспеченность в кол-вах'!BE7 ) ) ), "",  IF( 'обеспеченность в кол-вах'!BD7 = 0, "", ROUND( 100 * 'обеспеченность в кол-вах'!BE7 / 'обеспеченность в кол-вах'!BD7, 2 ) ) )</f>
        <v/>
      </c>
      <c r="AD6" s="3" t="str">
        <f>IF( OR( NOT( ISNUMBER( 'обеспеченность в кол-вах'!BF7 ) ), NOT( ISNUMBER( 'обеспеченность в кол-вах'!BG7 ) ) ), "",  IF( 'обеспеченность в кол-вах'!BF7 = 0, "", ROUND( 100 * 'обеспеченность в кол-вах'!BG7 / 'обеспеченность в кол-вах'!BF7, 2 ) ) )</f>
        <v/>
      </c>
      <c r="AE6" s="3" t="str">
        <f>IF( OR( NOT( ISNUMBER( 'обеспеченность в кол-вах'!BH7 ) ), NOT( ISNUMBER( 'обеспеченность в кол-вах'!BI7 ) ) ), "",  IF( 'обеспеченность в кол-вах'!BH7 = 0, "", ROUND( 100 * 'обеспеченность в кол-вах'!BI7 / 'обеспеченность в кол-вах'!BH7, 2 ) ) )</f>
        <v/>
      </c>
    </row>
    <row r="7" spans="1:31" ht="24" customHeight="1" x14ac:dyDescent="0.25">
      <c r="A7" s="2" t="s">
        <v>35</v>
      </c>
      <c r="B7" s="3">
        <f>IF( OR( NOT( ISNUMBER( 'обеспеченность в кол-вах'!B8 ) ), NOT( ISNUMBER( 'обеспеченность в кол-вах'!C8 ) ) ), "",  IF( 'обеспеченность в кол-вах'!B8 = 0, "", ROUND( 100 * 'обеспеченность в кол-вах'!C8 / 'обеспеченность в кол-вах'!B8, 2 ) ) )</f>
        <v>112.9</v>
      </c>
      <c r="C7" s="3">
        <f>IF( OR( NOT( ISNUMBER( 'обеспеченность в кол-вах'!D8 ) ), NOT( ISNUMBER( 'обеспеченность в кол-вах'!E8 ) ) ), "",  IF( 'обеспеченность в кол-вах'!D8 = 0, "", ROUND( 100 * 'обеспеченность в кол-вах'!E8 / 'обеспеченность в кол-вах'!D8, 2 ) ) )</f>
        <v>112.9</v>
      </c>
      <c r="D7" s="3">
        <f>IF( OR( NOT( ISNUMBER( 'обеспеченность в кол-вах'!F8 ) ), NOT( ISNUMBER( 'обеспеченность в кол-вах'!G8 ) ) ), "",  IF( 'обеспеченность в кол-вах'!F8 = 0, "", ROUND( 100 * 'обеспеченность в кол-вах'!G8 / 'обеспеченность в кол-вах'!F8, 2 ) ) )</f>
        <v>112.9</v>
      </c>
      <c r="E7" s="3" t="str">
        <f>IF( OR( NOT( ISNUMBER( 'обеспеченность в кол-вах'!H8 ) ), NOT( ISNUMBER( 'обеспеченность в кол-вах'!I8 ) ) ), "",  IF( 'обеспеченность в кол-вах'!H8 = 0, "", ROUND( 100 * 'обеспеченность в кол-вах'!I8 / 'обеспеченность в кол-вах'!H8, 2 ) ) )</f>
        <v/>
      </c>
      <c r="F7" s="3" t="str">
        <f>IF( OR( NOT( ISNUMBER( 'обеспеченность в кол-вах'!J8 ) ), NOT( ISNUMBER( 'обеспеченность в кол-вах'!K8 ) ) ), "",  IF( 'обеспеченность в кол-вах'!J8 = 0, "", ROUND( 100 * 'обеспеченность в кол-вах'!K8 / 'обеспеченность в кол-вах'!J8, 2 ) ) )</f>
        <v/>
      </c>
      <c r="G7" s="3" t="str">
        <f>IF( OR( NOT( ISNUMBER( 'обеспеченность в кол-вах'!L8 ) ), NOT( ISNUMBER( 'обеспеченность в кол-вах'!M8 ) ) ), "",  IF( 'обеспеченность в кол-вах'!L8 = 0, "", ROUND( 100 * 'обеспеченность в кол-вах'!M8 / 'обеспеченность в кол-вах'!L8, 2 ) ) )</f>
        <v/>
      </c>
      <c r="H7" s="3" t="str">
        <f>IF( OR( NOT( ISNUMBER( 'обеспеченность в кол-вах'!N8 ) ), NOT( ISNUMBER( 'обеспеченность в кол-вах'!O8 ) ) ), "",  IF( 'обеспеченность в кол-вах'!N8 = 0, "", ROUND( 100 * 'обеспеченность в кол-вах'!O8 / 'обеспеченность в кол-вах'!N8, 2 ) ) )</f>
        <v/>
      </c>
      <c r="I7" s="3">
        <f>IF( OR( NOT( ISNUMBER( 'обеспеченность в кол-вах'!P8 ) ), NOT( ISNUMBER( 'обеспеченность в кол-вах'!Q8 ) ) ), "",  IF( 'обеспеченность в кол-вах'!P8 = 0, "", ROUND( 100 * 'обеспеченность в кол-вах'!Q8 / 'обеспеченность в кол-вах'!P8, 2 ) ) )</f>
        <v>112.9</v>
      </c>
      <c r="J7" s="3">
        <f>IF( OR( NOT( ISNUMBER( 'обеспеченность в кол-вах'!R8 ) ), NOT( ISNUMBER( 'обеспеченность в кол-вах'!S8 ) ) ), "",  IF( 'обеспеченность в кол-вах'!R8 = 0, "", ROUND( 100 * 'обеспеченность в кол-вах'!S8 / 'обеспеченность в кол-вах'!R8, 2 ) ) )</f>
        <v>1.61</v>
      </c>
      <c r="K7" s="3">
        <f>IF( OR( NOT( ISNUMBER( 'обеспеченность в кол-вах'!T8 ) ), NOT( ISNUMBER( 'обеспеченность в кол-вах'!U8 ) ) ), "",  IF( 'обеспеченность в кол-вах'!T8 = 0, "", ROUND( 100 * 'обеспеченность в кол-вах'!U8 / 'обеспеченность в кол-вах'!T8, 2 ) ) )</f>
        <v>1.61</v>
      </c>
      <c r="L7" s="3">
        <f>IF( OR( NOT( ISNUMBER( 'обеспеченность в кол-вах'!V8 ) ), NOT( ISNUMBER( 'обеспеченность в кол-вах'!W8 ) ) ), "",  IF( 'обеспеченность в кол-вах'!V8 = 0, "", ROUND( 100 * 'обеспеченность в кол-вах'!W8 / 'обеспеченность в кол-вах'!V8, 2 ) ) )</f>
        <v>1.61</v>
      </c>
      <c r="M7" s="3">
        <f>IF( OR( NOT( ISNUMBER( 'обеспеченность в кол-вах'!X8 ) ), NOT( ISNUMBER( 'обеспеченность в кол-вах'!Y8 ) ) ), "",  IF( 'обеспеченность в кол-вах'!X8 = 0, "", ROUND( 100 * 'обеспеченность в кол-вах'!Y8 / 'обеспеченность в кол-вах'!X8, 2 ) ) )</f>
        <v>1.61</v>
      </c>
      <c r="N7" s="3">
        <f>IF( OR( NOT( ISNUMBER( 'обеспеченность в кол-вах'!Z8 ) ), NOT( ISNUMBER( 'обеспеченность в кол-вах'!AA8 ) ) ), "",  IF( 'обеспеченность в кол-вах'!Z8 = 0, "", ROUND( 100 * 'обеспеченность в кол-вах'!AA8 / 'обеспеченность в кол-вах'!Z8, 2 ) ) )</f>
        <v>1.61</v>
      </c>
      <c r="O7" s="3">
        <f>IF( OR( NOT( ISNUMBER( 'обеспеченность в кол-вах'!AB8 ) ), NOT( ISNUMBER( 'обеспеченность в кол-вах'!AC8 ) ) ), "",  IF( 'обеспеченность в кол-вах'!AB8 = 0, "", ROUND( 100 * 'обеспеченность в кол-вах'!AC8 / 'обеспеченность в кол-вах'!AB8, 2 ) ) )</f>
        <v>1.61</v>
      </c>
      <c r="P7" s="3">
        <f>IF( OR( NOT( ISNUMBER( 'обеспеченность в кол-вах'!AD8 ) ), NOT( ISNUMBER( 'обеспеченность в кол-вах'!AE8 ) ) ), "",  IF( 'обеспеченность в кол-вах'!AD8 = 0, "", ROUND( 100 * 'обеспеченность в кол-вах'!AE8 / 'обеспеченность в кол-вах'!AD8, 2 ) ) )</f>
        <v>1.61</v>
      </c>
      <c r="Q7" s="3">
        <f>IF( OR( NOT( ISNUMBER( 'обеспеченность в кол-вах'!AF8 ) ), NOT( ISNUMBER( 'обеспеченность в кол-вах'!AG8 ) ) ), "",  IF( 'обеспеченность в кол-вах'!AF8 = 0, "", ROUND( 100 * 'обеспеченность в кол-вах'!AG8 / 'обеспеченность в кол-вах'!AF8, 2 ) ) )</f>
        <v>1.61</v>
      </c>
      <c r="R7" s="3" t="str">
        <f>IF( OR( NOT( ISNUMBER( 'обеспеченность в кол-вах'!AH8 ) ), NOT( ISNUMBER( 'обеспеченность в кол-вах'!AI8 ) ) ), "",  IF( 'обеспеченность в кол-вах'!AH8 = 0, "", ROUND( 100 * 'обеспеченность в кол-вах'!AI8 / 'обеспеченность в кол-вах'!AH8, 2 ) ) )</f>
        <v/>
      </c>
      <c r="S7" s="3">
        <f>IF( OR( NOT( ISNUMBER( 'обеспеченность в кол-вах'!AJ8 ) ), NOT( ISNUMBER( 'обеспеченность в кол-вах'!AK8 ) ) ), "",  IF( 'обеспеченность в кол-вах'!AJ8 = 0, "", ROUND( 100 * 'обеспеченность в кол-вах'!AK8 / 'обеспеченность в кол-вах'!AJ8, 2 ) ) )</f>
        <v>111.29</v>
      </c>
      <c r="T7" s="3" t="str">
        <f>IF( OR( NOT( ISNUMBER( 'обеспеченность в кол-вах'!AL8 ) ), NOT( ISNUMBER( 'обеспеченность в кол-вах'!AM8 ) ) ), "",  IF( 'обеспеченность в кол-вах'!AL8 = 0, "", ROUND( 100 * 'обеспеченность в кол-вах'!AM8 / 'обеспеченность в кол-вах'!AL8, 2 ) ) )</f>
        <v/>
      </c>
      <c r="U7" s="3" t="str">
        <f>IF( OR( NOT( ISNUMBER( 'обеспеченность в кол-вах'!AN8 ) ), NOT( ISNUMBER( 'обеспеченность в кол-вах'!AO8 ) ) ), "",  IF( 'обеспеченность в кол-вах'!AN8 = 0, "", ROUND( 100 * 'обеспеченность в кол-вах'!AO8 / 'обеспеченность в кол-вах'!AN8, 2 ) ) )</f>
        <v/>
      </c>
      <c r="V7" s="3" t="str">
        <f>IF( OR( NOT( ISNUMBER( 'обеспеченность в кол-вах'!AP8 ) ), NOT( ISNUMBER( 'обеспеченность в кол-вах'!AQ8 ) ) ), "",  IF( 'обеспеченность в кол-вах'!AP8 = 0, "", ROUND( 100 * 'обеспеченность в кол-вах'!AQ8 / 'обеспеченность в кол-вах'!AP8, 2 ) ) )</f>
        <v/>
      </c>
      <c r="W7" s="3" t="str">
        <f>IF( OR( NOT( ISNUMBER( 'обеспеченность в кол-вах'!AR8 ) ), NOT( ISNUMBER( 'обеспеченность в кол-вах'!AS8 ) ) ), "",  IF( 'обеспеченность в кол-вах'!AR8 = 0, "", ROUND( 100 * 'обеспеченность в кол-вах'!AS8 / 'обеспеченность в кол-вах'!AR8, 2 ) ) )</f>
        <v/>
      </c>
      <c r="X7" s="3" t="str">
        <f>IF( OR( NOT( ISNUMBER( 'обеспеченность в кол-вах'!AT8 ) ), NOT( ISNUMBER( 'обеспеченность в кол-вах'!AU8 ) ) ), "",  IF( 'обеспеченность в кол-вах'!AT8 = 0, "", ROUND( 100 * 'обеспеченность в кол-вах'!AU8 / 'обеспеченность в кол-вах'!AT8, 2 ) ) )</f>
        <v/>
      </c>
      <c r="Y7" s="3" t="str">
        <f>IF( OR( NOT( ISNUMBER( 'обеспеченность в кол-вах'!AV8 ) ), NOT( ISNUMBER( 'обеспеченность в кол-вах'!AW8 ) ) ), "",  IF( 'обеспеченность в кол-вах'!AV8 = 0, "", ROUND( 100 * 'обеспеченность в кол-вах'!AW8 / 'обеспеченность в кол-вах'!AV8, 2 ) ) )</f>
        <v/>
      </c>
      <c r="Z7" s="3" t="str">
        <f>IF( OR( NOT( ISNUMBER( 'обеспеченность в кол-вах'!AX8 ) ), NOT( ISNUMBER( 'обеспеченность в кол-вах'!AY8 ) ) ), "",  IF( 'обеспеченность в кол-вах'!AX8 = 0, "", ROUND( 100 * 'обеспеченность в кол-вах'!AY8 / 'обеспеченность в кол-вах'!AX8, 2 ) ) )</f>
        <v/>
      </c>
      <c r="AA7" s="3" t="str">
        <f>IF( OR( NOT( ISNUMBER( 'обеспеченность в кол-вах'!AZ8 ) ), NOT( ISNUMBER( 'обеспеченность в кол-вах'!BA8 ) ) ), "",  IF( 'обеспеченность в кол-вах'!AZ8 = 0, "", ROUND( 100 * 'обеспеченность в кол-вах'!BA8 / 'обеспеченность в кол-вах'!AZ8, 2 ) ) )</f>
        <v/>
      </c>
      <c r="AB7" s="3" t="str">
        <f>IF( OR( NOT( ISNUMBER( 'обеспеченность в кол-вах'!BB8 ) ), NOT( ISNUMBER( 'обеспеченность в кол-вах'!BC8 ) ) ), "",  IF( 'обеспеченность в кол-вах'!BB8 = 0, "", ROUND( 100 * 'обеспеченность в кол-вах'!BC8 / 'обеспеченность в кол-вах'!BB8, 2 ) ) )</f>
        <v/>
      </c>
      <c r="AC7" s="3" t="str">
        <f>IF( OR( NOT( ISNUMBER( 'обеспеченность в кол-вах'!BD8 ) ), NOT( ISNUMBER( 'обеспеченность в кол-вах'!BE8 ) ) ), "",  IF( 'обеспеченность в кол-вах'!BD8 = 0, "", ROUND( 100 * 'обеспеченность в кол-вах'!BE8 / 'обеспеченность в кол-вах'!BD8, 2 ) ) )</f>
        <v/>
      </c>
      <c r="AD7" s="3" t="str">
        <f>IF( OR( NOT( ISNUMBER( 'обеспеченность в кол-вах'!BF8 ) ), NOT( ISNUMBER( 'обеспеченность в кол-вах'!BG8 ) ) ), "",  IF( 'обеспеченность в кол-вах'!BF8 = 0, "", ROUND( 100 * 'обеспеченность в кол-вах'!BG8 / 'обеспеченность в кол-вах'!BF8, 2 ) ) )</f>
        <v/>
      </c>
      <c r="AE7" s="3" t="str">
        <f>IF( OR( NOT( ISNUMBER( 'обеспеченность в кол-вах'!BH8 ) ), NOT( ISNUMBER( 'обеспеченность в кол-вах'!BI8 ) ) ), "",  IF( 'обеспеченность в кол-вах'!BH8 = 0, "", ROUND( 100 * 'обеспеченность в кол-вах'!BI8 / 'обеспеченность в кол-вах'!BH8, 2 ) ) )</f>
        <v/>
      </c>
    </row>
    <row r="8" spans="1:31" ht="24" customHeight="1" x14ac:dyDescent="0.25">
      <c r="A8" s="2" t="s">
        <v>36</v>
      </c>
      <c r="B8" s="3">
        <f>IF( OR( NOT( ISNUMBER( 'обеспеченность в кол-вах'!B9 ) ), NOT( ISNUMBER( 'обеспеченность в кол-вах'!C9 ) ) ), "",  IF( 'обеспеченность в кол-вах'!B9 = 0, "", ROUND( 100 * 'обеспеченность в кол-вах'!C9 / 'обеспеченность в кол-вах'!B9, 2 ) ) )</f>
        <v>131.58000000000001</v>
      </c>
      <c r="C8" s="3">
        <f>IF( OR( NOT( ISNUMBER( 'обеспеченность в кол-вах'!D9 ) ), NOT( ISNUMBER( 'обеспеченность в кол-вах'!E9 ) ) ), "",  IF( 'обеспеченность в кол-вах'!D9 = 0, "", ROUND( 100 * 'обеспеченность в кол-вах'!E9 / 'обеспеченность в кол-вах'!D9, 2 ) ) )</f>
        <v>131.58000000000001</v>
      </c>
      <c r="D8" s="3">
        <f>IF( OR( NOT( ISNUMBER( 'обеспеченность в кол-вах'!F9 ) ), NOT( ISNUMBER( 'обеспеченность в кол-вах'!G9 ) ) ), "",  IF( 'обеспеченность в кол-вах'!F9 = 0, "", ROUND( 100 * 'обеспеченность в кол-вах'!G9 / 'обеспеченность в кол-вах'!F9, 2 ) ) )</f>
        <v>131.58000000000001</v>
      </c>
      <c r="E8" s="3" t="str">
        <f>IF( OR( NOT( ISNUMBER( 'обеспеченность в кол-вах'!H9 ) ), NOT( ISNUMBER( 'обеспеченность в кол-вах'!I9 ) ) ), "",  IF( 'обеспеченность в кол-вах'!H9 = 0, "", ROUND( 100 * 'обеспеченность в кол-вах'!I9 / 'обеспеченность в кол-вах'!H9, 2 ) ) )</f>
        <v/>
      </c>
      <c r="F8" s="3" t="str">
        <f>IF( OR( NOT( ISNUMBER( 'обеспеченность в кол-вах'!J9 ) ), NOT( ISNUMBER( 'обеспеченность в кол-вах'!K9 ) ) ), "",  IF( 'обеспеченность в кол-вах'!J9 = 0, "", ROUND( 100 * 'обеспеченность в кол-вах'!K9 / 'обеспеченность в кол-вах'!J9, 2 ) ) )</f>
        <v/>
      </c>
      <c r="G8" s="3" t="str">
        <f>IF( OR( NOT( ISNUMBER( 'обеспеченность в кол-вах'!L9 ) ), NOT( ISNUMBER( 'обеспеченность в кол-вах'!M9 ) ) ), "",  IF( 'обеспеченность в кол-вах'!L9 = 0, "", ROUND( 100 * 'обеспеченность в кол-вах'!M9 / 'обеспеченность в кол-вах'!L9, 2 ) ) )</f>
        <v/>
      </c>
      <c r="H8" s="3" t="str">
        <f>IF( OR( NOT( ISNUMBER( 'обеспеченность в кол-вах'!N9 ) ), NOT( ISNUMBER( 'обеспеченность в кол-вах'!O9 ) ) ), "",  IF( 'обеспеченность в кол-вах'!N9 = 0, "", ROUND( 100 * 'обеспеченность в кол-вах'!O9 / 'обеспеченность в кол-вах'!N9, 2 ) ) )</f>
        <v/>
      </c>
      <c r="I8" s="3">
        <f>IF( OR( NOT( ISNUMBER( 'обеспеченность в кол-вах'!P9 ) ), NOT( ISNUMBER( 'обеспеченность в кол-вах'!Q9 ) ) ), "",  IF( 'обеспеченность в кол-вах'!P9 = 0, "", ROUND( 100 * 'обеспеченность в кол-вах'!Q9 / 'обеспеченность в кол-вах'!P9, 2 ) ) )</f>
        <v>131.58000000000001</v>
      </c>
      <c r="J8" s="3">
        <f>IF( OR( NOT( ISNUMBER( 'обеспеченность в кол-вах'!R9 ) ), NOT( ISNUMBER( 'обеспеченность в кол-вах'!S9 ) ) ), "",  IF( 'обеспеченность в кол-вах'!R9 = 0, "", ROUND( 100 * 'обеспеченность в кол-вах'!S9 / 'обеспеченность в кол-вах'!R9, 2 ) ) )</f>
        <v>1.75</v>
      </c>
      <c r="K8" s="3">
        <f>IF( OR( NOT( ISNUMBER( 'обеспеченность в кол-вах'!T9 ) ), NOT( ISNUMBER( 'обеспеченность в кол-вах'!U9 ) ) ), "",  IF( 'обеспеченность в кол-вах'!T9 = 0, "", ROUND( 100 * 'обеспеченность в кол-вах'!U9 / 'обеспеченность в кол-вах'!T9, 2 ) ) )</f>
        <v>1.75</v>
      </c>
      <c r="L8" s="3">
        <f>IF( OR( NOT( ISNUMBER( 'обеспеченность в кол-вах'!V9 ) ), NOT( ISNUMBER( 'обеспеченность в кол-вах'!W9 ) ) ), "",  IF( 'обеспеченность в кол-вах'!V9 = 0, "", ROUND( 100 * 'обеспеченность в кол-вах'!W9 / 'обеспеченность в кол-вах'!V9, 2 ) ) )</f>
        <v>1.75</v>
      </c>
      <c r="M8" s="3">
        <f>IF( OR( NOT( ISNUMBER( 'обеспеченность в кол-вах'!X9 ) ), NOT( ISNUMBER( 'обеспеченность в кол-вах'!Y9 ) ) ), "",  IF( 'обеспеченность в кол-вах'!X9 = 0, "", ROUND( 100 * 'обеспеченность в кол-вах'!Y9 / 'обеспеченность в кол-вах'!X9, 2 ) ) )</f>
        <v>1.75</v>
      </c>
      <c r="N8" s="3">
        <f>IF( OR( NOT( ISNUMBER( 'обеспеченность в кол-вах'!Z9 ) ), NOT( ISNUMBER( 'обеспеченность в кол-вах'!AA9 ) ) ), "",  IF( 'обеспеченность в кол-вах'!Z9 = 0, "", ROUND( 100 * 'обеспеченность в кол-вах'!AA9 / 'обеспеченность в кол-вах'!Z9, 2 ) ) )</f>
        <v>1.75</v>
      </c>
      <c r="O8" s="3">
        <f>IF( OR( NOT( ISNUMBER( 'обеспеченность в кол-вах'!AB9 ) ), NOT( ISNUMBER( 'обеспеченность в кол-вах'!AC9 ) ) ), "",  IF( 'обеспеченность в кол-вах'!AB9 = 0, "", ROUND( 100 * 'обеспеченность в кол-вах'!AC9 / 'обеспеченность в кол-вах'!AB9, 2 ) ) )</f>
        <v>1.75</v>
      </c>
      <c r="P8" s="3">
        <f>IF( OR( NOT( ISNUMBER( 'обеспеченность в кол-вах'!AD9 ) ), NOT( ISNUMBER( 'обеспеченность в кол-вах'!AE9 ) ) ), "",  IF( 'обеспеченность в кол-вах'!AD9 = 0, "", ROUND( 100 * 'обеспеченность в кол-вах'!AE9 / 'обеспеченность в кол-вах'!AD9, 2 ) ) )</f>
        <v>1.75</v>
      </c>
      <c r="Q8" s="3">
        <f>IF( OR( NOT( ISNUMBER( 'обеспеченность в кол-вах'!AF9 ) ), NOT( ISNUMBER( 'обеспеченность в кол-вах'!AG9 ) ) ), "",  IF( 'обеспеченность в кол-вах'!AF9 = 0, "", ROUND( 100 * 'обеспеченность в кол-вах'!AG9 / 'обеспеченность в кол-вах'!AF9, 2 ) ) )</f>
        <v>1.75</v>
      </c>
      <c r="R8" s="3" t="str">
        <f>IF( OR( NOT( ISNUMBER( 'обеспеченность в кол-вах'!AH9 ) ), NOT( ISNUMBER( 'обеспеченность в кол-вах'!AI9 ) ) ), "",  IF( 'обеспеченность в кол-вах'!AH9 = 0, "", ROUND( 100 * 'обеспеченность в кол-вах'!AI9 / 'обеспеченность в кол-вах'!AH9, 2 ) ) )</f>
        <v/>
      </c>
      <c r="S8" s="3">
        <f>IF( OR( NOT( ISNUMBER( 'обеспеченность в кол-вах'!AJ9 ) ), NOT( ISNUMBER( 'обеспеченность в кол-вах'!AK9 ) ) ), "",  IF( 'обеспеченность в кол-вах'!AJ9 = 0, "", ROUND( 100 * 'обеспеченность в кол-вах'!AK9 / 'обеспеченность в кол-вах'!AJ9, 2 ) ) )</f>
        <v>131.58000000000001</v>
      </c>
      <c r="T8" s="3" t="str">
        <f>IF( OR( NOT( ISNUMBER( 'обеспеченность в кол-вах'!AL9 ) ), NOT( ISNUMBER( 'обеспеченность в кол-вах'!AM9 ) ) ), "",  IF( 'обеспеченность в кол-вах'!AL9 = 0, "", ROUND( 100 * 'обеспеченность в кол-вах'!AM9 / 'обеспеченность в кол-вах'!AL9, 2 ) ) )</f>
        <v/>
      </c>
      <c r="U8" s="3" t="str">
        <f>IF( OR( NOT( ISNUMBER( 'обеспеченность в кол-вах'!AN9 ) ), NOT( ISNUMBER( 'обеспеченность в кол-вах'!AO9 ) ) ), "",  IF( 'обеспеченность в кол-вах'!AN9 = 0, "", ROUND( 100 * 'обеспеченность в кол-вах'!AO9 / 'обеспеченность в кол-вах'!AN9, 2 ) ) )</f>
        <v/>
      </c>
      <c r="V8" s="3" t="str">
        <f>IF( OR( NOT( ISNUMBER( 'обеспеченность в кол-вах'!AP9 ) ), NOT( ISNUMBER( 'обеспеченность в кол-вах'!AQ9 ) ) ), "",  IF( 'обеспеченность в кол-вах'!AP9 = 0, "", ROUND( 100 * 'обеспеченность в кол-вах'!AQ9 / 'обеспеченность в кол-вах'!AP9, 2 ) ) )</f>
        <v/>
      </c>
      <c r="W8" s="3" t="str">
        <f>IF( OR( NOT( ISNUMBER( 'обеспеченность в кол-вах'!AR9 ) ), NOT( ISNUMBER( 'обеспеченность в кол-вах'!AS9 ) ) ), "",  IF( 'обеспеченность в кол-вах'!AR9 = 0, "", ROUND( 100 * 'обеспеченность в кол-вах'!AS9 / 'обеспеченность в кол-вах'!AR9, 2 ) ) )</f>
        <v/>
      </c>
      <c r="X8" s="3" t="str">
        <f>IF( OR( NOT( ISNUMBER( 'обеспеченность в кол-вах'!AT9 ) ), NOT( ISNUMBER( 'обеспеченность в кол-вах'!AU9 ) ) ), "",  IF( 'обеспеченность в кол-вах'!AT9 = 0, "", ROUND( 100 * 'обеспеченность в кол-вах'!AU9 / 'обеспеченность в кол-вах'!AT9, 2 ) ) )</f>
        <v/>
      </c>
      <c r="Y8" s="3" t="str">
        <f>IF( OR( NOT( ISNUMBER( 'обеспеченность в кол-вах'!AV9 ) ), NOT( ISNUMBER( 'обеспеченность в кол-вах'!AW9 ) ) ), "",  IF( 'обеспеченность в кол-вах'!AV9 = 0, "", ROUND( 100 * 'обеспеченность в кол-вах'!AW9 / 'обеспеченность в кол-вах'!AV9, 2 ) ) )</f>
        <v/>
      </c>
      <c r="Z8" s="3" t="str">
        <f>IF( OR( NOT( ISNUMBER( 'обеспеченность в кол-вах'!AX9 ) ), NOT( ISNUMBER( 'обеспеченность в кол-вах'!AY9 ) ) ), "",  IF( 'обеспеченность в кол-вах'!AX9 = 0, "", ROUND( 100 * 'обеспеченность в кол-вах'!AY9 / 'обеспеченность в кол-вах'!AX9, 2 ) ) )</f>
        <v/>
      </c>
      <c r="AA8" s="3" t="str">
        <f>IF( OR( NOT( ISNUMBER( 'обеспеченность в кол-вах'!AZ9 ) ), NOT( ISNUMBER( 'обеспеченность в кол-вах'!BA9 ) ) ), "",  IF( 'обеспеченность в кол-вах'!AZ9 = 0, "", ROUND( 100 * 'обеспеченность в кол-вах'!BA9 / 'обеспеченность в кол-вах'!AZ9, 2 ) ) )</f>
        <v/>
      </c>
      <c r="AB8" s="3" t="str">
        <f>IF( OR( NOT( ISNUMBER( 'обеспеченность в кол-вах'!BB9 ) ), NOT( ISNUMBER( 'обеспеченность в кол-вах'!BC9 ) ) ), "",  IF( 'обеспеченность в кол-вах'!BB9 = 0, "", ROUND( 100 * 'обеспеченность в кол-вах'!BC9 / 'обеспеченность в кол-вах'!BB9, 2 ) ) )</f>
        <v/>
      </c>
      <c r="AC8" s="3" t="str">
        <f>IF( OR( NOT( ISNUMBER( 'обеспеченность в кол-вах'!BD9 ) ), NOT( ISNUMBER( 'обеспеченность в кол-вах'!BE9 ) ) ), "",  IF( 'обеспеченность в кол-вах'!BD9 = 0, "", ROUND( 100 * 'обеспеченность в кол-вах'!BE9 / 'обеспеченность в кол-вах'!BD9, 2 ) ) )</f>
        <v/>
      </c>
      <c r="AD8" s="3" t="str">
        <f>IF( OR( NOT( ISNUMBER( 'обеспеченность в кол-вах'!BF9 ) ), NOT( ISNUMBER( 'обеспеченность в кол-вах'!BG9 ) ) ), "",  IF( 'обеспеченность в кол-вах'!BF9 = 0, "", ROUND( 100 * 'обеспеченность в кол-вах'!BG9 / 'обеспеченность в кол-вах'!BF9, 2 ) ) )</f>
        <v/>
      </c>
      <c r="AE8" s="3" t="str">
        <f>IF( OR( NOT( ISNUMBER( 'обеспеченность в кол-вах'!BH9 ) ), NOT( ISNUMBER( 'обеспеченность в кол-вах'!BI9 ) ) ), "",  IF( 'обеспеченность в кол-вах'!BH9 = 0, "", ROUND( 100 * 'обеспеченность в кол-вах'!BI9 / 'обеспеченность в кол-вах'!BH9, 2 ) ) )</f>
        <v/>
      </c>
    </row>
    <row r="9" spans="1:31" ht="24" customHeight="1" x14ac:dyDescent="0.25">
      <c r="A9" s="2" t="s">
        <v>37</v>
      </c>
      <c r="B9" s="4">
        <f t="shared" ref="B9:AE9" si="0">IF( COUNT( B5:B8 ) = 0, "", ROUND( AVERAGE( B5:B8 ), 2 ) )</f>
        <v>127.82</v>
      </c>
      <c r="C9" s="4">
        <f t="shared" si="0"/>
        <v>127.82</v>
      </c>
      <c r="D9" s="4">
        <f t="shared" si="0"/>
        <v>127.82</v>
      </c>
      <c r="E9" s="4" t="str">
        <f t="shared" si="0"/>
        <v/>
      </c>
      <c r="F9" s="4" t="str">
        <f t="shared" si="0"/>
        <v/>
      </c>
      <c r="G9" s="4" t="str">
        <f t="shared" si="0"/>
        <v/>
      </c>
      <c r="H9" s="4" t="str">
        <f t="shared" si="0"/>
        <v/>
      </c>
      <c r="I9" s="4">
        <f t="shared" si="0"/>
        <v>127.82</v>
      </c>
      <c r="J9" s="4">
        <f t="shared" si="0"/>
        <v>1.78</v>
      </c>
      <c r="K9" s="4">
        <f t="shared" si="0"/>
        <v>1.78</v>
      </c>
      <c r="L9" s="4">
        <f t="shared" si="0"/>
        <v>41.64</v>
      </c>
      <c r="M9" s="4">
        <f t="shared" si="0"/>
        <v>41.64</v>
      </c>
      <c r="N9" s="4">
        <f t="shared" si="0"/>
        <v>1.78</v>
      </c>
      <c r="O9" s="4">
        <f t="shared" si="0"/>
        <v>1.78</v>
      </c>
      <c r="P9" s="4">
        <f t="shared" si="0"/>
        <v>1.78</v>
      </c>
      <c r="Q9" s="4">
        <f t="shared" si="0"/>
        <v>1.78</v>
      </c>
      <c r="R9" s="4" t="str">
        <f t="shared" si="0"/>
        <v/>
      </c>
      <c r="S9" s="4">
        <f t="shared" si="0"/>
        <v>121.89</v>
      </c>
      <c r="T9" s="4" t="str">
        <f t="shared" si="0"/>
        <v/>
      </c>
      <c r="U9" s="4" t="str">
        <f t="shared" si="0"/>
        <v/>
      </c>
      <c r="V9" s="4" t="str">
        <f t="shared" si="0"/>
        <v/>
      </c>
      <c r="W9" s="4" t="str">
        <f t="shared" si="0"/>
        <v/>
      </c>
      <c r="X9" s="4" t="str">
        <f t="shared" si="0"/>
        <v/>
      </c>
      <c r="Y9" s="4" t="str">
        <f t="shared" si="0"/>
        <v/>
      </c>
      <c r="Z9" s="4" t="str">
        <f t="shared" si="0"/>
        <v/>
      </c>
      <c r="AA9" s="4" t="str">
        <f t="shared" si="0"/>
        <v/>
      </c>
      <c r="AB9" s="4" t="str">
        <f t="shared" si="0"/>
        <v/>
      </c>
      <c r="AC9" s="4" t="str">
        <f t="shared" si="0"/>
        <v/>
      </c>
      <c r="AD9" s="4" t="str">
        <f t="shared" si="0"/>
        <v/>
      </c>
      <c r="AE9" s="4" t="str">
        <f t="shared" si="0"/>
        <v/>
      </c>
    </row>
    <row r="10" spans="1:31" ht="24" customHeight="1" x14ac:dyDescent="0.25">
      <c r="A10" s="2" t="s">
        <v>38</v>
      </c>
      <c r="B10" s="3">
        <f>IF( OR( NOT( ISNUMBER( 'обеспеченность в кол-вах'!B11 ) ), NOT( ISNUMBER( 'обеспеченность в кол-вах'!C11 ) ) ), "",  IF( 'обеспеченность в кол-вах'!B11 = 0, "", ROUND( 100 * 'обеспеченность в кол-вах'!C11 / 'обеспеченность в кол-вах'!B11, 2 ) ) )</f>
        <v>141.51</v>
      </c>
      <c r="C10" s="3">
        <f>IF( OR( NOT( ISNUMBER( 'обеспеченность в кол-вах'!D11 ) ), NOT( ISNUMBER( 'обеспеченность в кол-вах'!E11 ) ) ), "",  IF( 'обеспеченность в кол-вах'!D11 = 0, "", ROUND( 100 * 'обеспеченность в кол-вах'!E11 / 'обеспеченность в кол-вах'!D11, 2 ) ) )</f>
        <v>139.62</v>
      </c>
      <c r="D10" s="3">
        <f>IF( OR( NOT( ISNUMBER( 'обеспеченность в кол-вах'!F11 ) ), NOT( ISNUMBER( 'обеспеченность в кол-вах'!G11 ) ) ), "",  IF( 'обеспеченность в кол-вах'!F11 = 0, "", ROUND( 100 * 'обеспеченность в кол-вах'!G11 / 'обеспеченность в кол-вах'!F11, 2 ) ) )</f>
        <v>141.51</v>
      </c>
      <c r="E10" s="3">
        <f>IF( OR( NOT( ISNUMBER( 'обеспеченность в кол-вах'!H11 ) ), NOT( ISNUMBER( 'обеспеченность в кол-вах'!I11 ) ) ), "",  IF( 'обеспеченность в кол-вах'!H11 = 0, "", ROUND( 100 * 'обеспеченность в кол-вах'!I11 / 'обеспеченность в кол-вах'!H11, 2 ) ) )</f>
        <v>139.62</v>
      </c>
      <c r="F10" s="3">
        <f>IF( OR( NOT( ISNUMBER( 'обеспеченность в кол-вах'!J11 ) ), NOT( ISNUMBER( 'обеспеченность в кол-вах'!K11 ) ) ), "",  IF( 'обеспеченность в кол-вах'!J11 = 0, "", ROUND( 100 * 'обеспеченность в кол-вах'!K11 / 'обеспеченность в кол-вах'!J11, 2 ) ) )</f>
        <v>141.51</v>
      </c>
      <c r="G10" s="3">
        <f>IF( OR( NOT( ISNUMBER( 'обеспеченность в кол-вах'!L11 ) ), NOT( ISNUMBER( 'обеспеченность в кол-вах'!M11 ) ) ), "",  IF( 'обеспеченность в кол-вах'!L11 = 0, "", ROUND( 100 * 'обеспеченность в кол-вах'!M11 / 'обеспеченность в кол-вах'!L11, 2 ) ) )</f>
        <v>100</v>
      </c>
      <c r="H10" s="3" t="str">
        <f>IF( OR( NOT( ISNUMBER( 'обеспеченность в кол-вах'!N11 ) ), NOT( ISNUMBER( 'обеспеченность в кол-вах'!O11 ) ) ), "",  IF( 'обеспеченность в кол-вах'!N11 = 0, "", ROUND( 100 * 'обеспеченность в кол-вах'!O11 / 'обеспеченность в кол-вах'!N11, 2 ) ) )</f>
        <v/>
      </c>
      <c r="I10" s="3" t="str">
        <f>IF( OR( NOT( ISNUMBER( 'обеспеченность в кол-вах'!P11 ) ), NOT( ISNUMBER( 'обеспеченность в кол-вах'!Q11 ) ) ), "",  IF( 'обеспеченность в кол-вах'!P11 = 0, "", ROUND( 100 * 'обеспеченность в кол-вах'!Q11 / 'обеспеченность в кол-вах'!P11, 2 ) ) )</f>
        <v/>
      </c>
      <c r="J10" s="3">
        <f>IF( OR( NOT( ISNUMBER( 'обеспеченность в кол-вах'!R11 ) ), NOT( ISNUMBER( 'обеспеченность в кол-вах'!S11 ) ) ), "",  IF( 'обеспеченность в кол-вах'!R11 = 0, "", ROUND( 100 * 'обеспеченность в кол-вах'!S11 / 'обеспеченность в кол-вах'!R11, 2 ) ) )</f>
        <v>1.89</v>
      </c>
      <c r="K10" s="3">
        <f>IF( OR( NOT( ISNUMBER( 'обеспеченность в кол-вах'!T11 ) ), NOT( ISNUMBER( 'обеспеченность в кол-вах'!U11 ) ) ), "",  IF( 'обеспеченность в кол-вах'!T11 = 0, "", ROUND( 100 * 'обеспеченность в кол-вах'!U11 / 'обеспеченность в кол-вах'!T11, 2 ) ) )</f>
        <v>1.89</v>
      </c>
      <c r="L10" s="3">
        <f>IF( OR( NOT( ISNUMBER( 'обеспеченность в кол-вах'!V11 ) ), NOT( ISNUMBER( 'обеспеченность в кол-вах'!W11 ) ) ), "",  IF( 'обеспеченность в кол-вах'!V11 = 0, "", ROUND( 100 * 'обеспеченность в кол-вах'!W11 / 'обеспеченность в кол-вах'!V11, 2 ) ) )</f>
        <v>141.51</v>
      </c>
      <c r="M10" s="3">
        <f>IF( OR( NOT( ISNUMBER( 'обеспеченность в кол-вах'!X11 ) ), NOT( ISNUMBER( 'обеспеченность в кол-вах'!Y11 ) ) ), "",  IF( 'обеспеченность в кол-вах'!X11 = 0, "", ROUND( 100 * 'обеспеченность в кол-вах'!Y11 / 'обеспеченность в кол-вах'!X11, 2 ) ) )</f>
        <v>141.51</v>
      </c>
      <c r="N10" s="3">
        <f>IF( OR( NOT( ISNUMBER( 'обеспеченность в кол-вах'!Z11 ) ), NOT( ISNUMBER( 'обеспеченность в кол-вах'!AA11 ) ) ), "",  IF( 'обеспеченность в кол-вах'!Z11 = 0, "", ROUND( 100 * 'обеспеченность в кол-вах'!AA11 / 'обеспеченность в кол-вах'!Z11, 2 ) ) )</f>
        <v>1.89</v>
      </c>
      <c r="O10" s="3">
        <f>IF( OR( NOT( ISNUMBER( 'обеспеченность в кол-вах'!AB11 ) ), NOT( ISNUMBER( 'обеспеченность в кол-вах'!AC11 ) ) ), "",  IF( 'обеспеченность в кол-вах'!AB11 = 0, "", ROUND( 100 * 'обеспеченность в кол-вах'!AC11 / 'обеспеченность в кол-вах'!AB11, 2 ) ) )</f>
        <v>1.89</v>
      </c>
      <c r="P10" s="3">
        <f>IF( OR( NOT( ISNUMBER( 'обеспеченность в кол-вах'!AD11 ) ), NOT( ISNUMBER( 'обеспеченность в кол-вах'!AE11 ) ) ), "",  IF( 'обеспеченность в кол-вах'!AD11 = 0, "", ROUND( 100 * 'обеспеченность в кол-вах'!AE11 / 'обеспеченность в кол-вах'!AD11, 2 ) ) )</f>
        <v>1.89</v>
      </c>
      <c r="Q10" s="3">
        <f>IF( OR( NOT( ISNUMBER( 'обеспеченность в кол-вах'!AF11 ) ), NOT( ISNUMBER( 'обеспеченность в кол-вах'!AG11 ) ) ), "",  IF( 'обеспеченность в кол-вах'!AF11 = 0, "", ROUND( 100 * 'обеспеченность в кол-вах'!AG11 / 'обеспеченность в кол-вах'!AF11, 2 ) ) )</f>
        <v>1.89</v>
      </c>
      <c r="R10" s="3">
        <f>IF( OR( NOT( ISNUMBER( 'обеспеченность в кол-вах'!AH11 ) ), NOT( ISNUMBER( 'обеспеченность в кол-вах'!AI11 ) ) ), "",  IF( 'обеспеченность в кол-вах'!AH11 = 0, "", ROUND( 100 * 'обеспеченность в кол-вах'!AI11 / 'обеспеченность в кол-вах'!AH11, 2 ) ) )</f>
        <v>139.62</v>
      </c>
      <c r="S10" s="3">
        <f>IF( OR( NOT( ISNUMBER( 'обеспеченность в кол-вах'!AJ11 ) ), NOT( ISNUMBER( 'обеспеченность в кол-вах'!AK11 ) ) ), "",  IF( 'обеспеченность в кол-вах'!AJ11 = 0, "", ROUND( 100 * 'обеспеченность в кол-вах'!AK11 / 'обеспеченность в кол-вах'!AJ11, 2 ) ) )</f>
        <v>141.51</v>
      </c>
      <c r="T10" s="3">
        <f>IF( OR( NOT( ISNUMBER( 'обеспеченность в кол-вах'!AL11 ) ), NOT( ISNUMBER( 'обеспеченность в кол-вах'!AM11 ) ) ), "",  IF( 'обеспеченность в кол-вах'!AL11 = 0, "", ROUND( 100 * 'обеспеченность в кол-вах'!AM11 / 'обеспеченность в кол-вах'!AL11, 2 ) ) )</f>
        <v>147.16999999999999</v>
      </c>
      <c r="U10" s="3" t="str">
        <f>IF( OR( NOT( ISNUMBER( 'обеспеченность в кол-вах'!AN11 ) ), NOT( ISNUMBER( 'обеспеченность в кол-вах'!AO11 ) ) ), "",  IF( 'обеспеченность в кол-вах'!AN11 = 0, "", ROUND( 100 * 'обеспеченность в кол-вах'!AO11 / 'обеспеченность в кол-вах'!AN11, 2 ) ) )</f>
        <v/>
      </c>
      <c r="V10" s="3" t="str">
        <f>IF( OR( NOT( ISNUMBER( 'обеспеченность в кол-вах'!AP11 ) ), NOT( ISNUMBER( 'обеспеченность в кол-вах'!AQ11 ) ) ), "",  IF( 'обеспеченность в кол-вах'!AP11 = 0, "", ROUND( 100 * 'обеспеченность в кол-вах'!AQ11 / 'обеспеченность в кол-вах'!AP11, 2 ) ) )</f>
        <v/>
      </c>
      <c r="W10" s="3" t="str">
        <f>IF( OR( NOT( ISNUMBER( 'обеспеченность в кол-вах'!AR11 ) ), NOT( ISNUMBER( 'обеспеченность в кол-вах'!AS11 ) ) ), "",  IF( 'обеспеченность в кол-вах'!AR11 = 0, "", ROUND( 100 * 'обеспеченность в кол-вах'!AS11 / 'обеспеченность в кол-вах'!AR11, 2 ) ) )</f>
        <v/>
      </c>
      <c r="X10" s="3" t="str">
        <f>IF( OR( NOT( ISNUMBER( 'обеспеченность в кол-вах'!AT11 ) ), NOT( ISNUMBER( 'обеспеченность в кол-вах'!AU11 ) ) ), "",  IF( 'обеспеченность в кол-вах'!AT11 = 0, "", ROUND( 100 * 'обеспеченность в кол-вах'!AU11 / 'обеспеченность в кол-вах'!AT11, 2 ) ) )</f>
        <v/>
      </c>
      <c r="Y10" s="3" t="str">
        <f>IF( OR( NOT( ISNUMBER( 'обеспеченность в кол-вах'!AV11 ) ), NOT( ISNUMBER( 'обеспеченность в кол-вах'!AW11 ) ) ), "",  IF( 'обеспеченность в кол-вах'!AV11 = 0, "", ROUND( 100 * 'обеспеченность в кол-вах'!AW11 / 'обеспеченность в кол-вах'!AV11, 2 ) ) )</f>
        <v/>
      </c>
      <c r="Z10" s="3" t="str">
        <f>IF( OR( NOT( ISNUMBER( 'обеспеченность в кол-вах'!AX11 ) ), NOT( ISNUMBER( 'обеспеченность в кол-вах'!AY11 ) ) ), "",  IF( 'обеспеченность в кол-вах'!AX11 = 0, "", ROUND( 100 * 'обеспеченность в кол-вах'!AY11 / 'обеспеченность в кол-вах'!AX11, 2 ) ) )</f>
        <v/>
      </c>
      <c r="AA10" s="3" t="str">
        <f>IF( OR( NOT( ISNUMBER( 'обеспеченность в кол-вах'!AZ11 ) ), NOT( ISNUMBER( 'обеспеченность в кол-вах'!BA11 ) ) ), "",  IF( 'обеспеченность в кол-вах'!AZ11 = 0, "", ROUND( 100 * 'обеспеченность в кол-вах'!BA11 / 'обеспеченность в кол-вах'!AZ11, 2 ) ) )</f>
        <v/>
      </c>
      <c r="AB10" s="3" t="str">
        <f>IF( OR( NOT( ISNUMBER( 'обеспеченность в кол-вах'!BB11 ) ), NOT( ISNUMBER( 'обеспеченность в кол-вах'!BC11 ) ) ), "",  IF( 'обеспеченность в кол-вах'!BB11 = 0, "", ROUND( 100 * 'обеспеченность в кол-вах'!BC11 / 'обеспеченность в кол-вах'!BB11, 2 ) ) )</f>
        <v/>
      </c>
      <c r="AC10" s="3" t="str">
        <f>IF( OR( NOT( ISNUMBER( 'обеспеченность в кол-вах'!BD11 ) ), NOT( ISNUMBER( 'обеспеченность в кол-вах'!BE11 ) ) ), "",  IF( 'обеспеченность в кол-вах'!BD11 = 0, "", ROUND( 100 * 'обеспеченность в кол-вах'!BE11 / 'обеспеченность в кол-вах'!BD11, 2 ) ) )</f>
        <v/>
      </c>
      <c r="AD10" s="3" t="str">
        <f>IF( OR( NOT( ISNUMBER( 'обеспеченность в кол-вах'!BF11 ) ), NOT( ISNUMBER( 'обеспеченность в кол-вах'!BG11 ) ) ), "",  IF( 'обеспеченность в кол-вах'!BF11 = 0, "", ROUND( 100 * 'обеспеченность в кол-вах'!BG11 / 'обеспеченность в кол-вах'!BF11, 2 ) ) )</f>
        <v/>
      </c>
      <c r="AE10" s="3" t="str">
        <f>IF( OR( NOT( ISNUMBER( 'обеспеченность в кол-вах'!BH11 ) ), NOT( ISNUMBER( 'обеспеченность в кол-вах'!BI11 ) ) ), "",  IF( 'обеспеченность в кол-вах'!BH11 = 0, "", ROUND( 100 * 'обеспеченность в кол-вах'!BI11 / 'обеспеченность в кол-вах'!BH11, 2 ) ) )</f>
        <v/>
      </c>
    </row>
    <row r="11" spans="1:31" ht="24" customHeight="1" x14ac:dyDescent="0.25">
      <c r="A11" s="2" t="s">
        <v>39</v>
      </c>
      <c r="B11" s="3">
        <f>IF( OR( NOT( ISNUMBER( 'обеспеченность в кол-вах'!B12 ) ), NOT( ISNUMBER( 'обеспеченность в кол-вах'!C12 ) ) ), "",  IF( 'обеспеченность в кол-вах'!B12 = 0, "", ROUND( 100 * 'обеспеченность в кол-вах'!C12 / 'обеспеченность в кол-вах'!B12, 2 ) ) )</f>
        <v>114.75</v>
      </c>
      <c r="C11" s="3">
        <f>IF( OR( NOT( ISNUMBER( 'обеспеченность в кол-вах'!D12 ) ), NOT( ISNUMBER( 'обеспеченность в кол-вах'!E12 ) ) ), "",  IF( 'обеспеченность в кол-вах'!D12 = 0, "", ROUND( 100 * 'обеспеченность в кол-вах'!E12 / 'обеспеченность в кол-вах'!D12, 2 ) ) )</f>
        <v>114.75</v>
      </c>
      <c r="D11" s="3">
        <f>IF( OR( NOT( ISNUMBER( 'обеспеченность в кол-вах'!F12 ) ), NOT( ISNUMBER( 'обеспеченность в кол-вах'!G12 ) ) ), "",  IF( 'обеспеченность в кол-вах'!F12 = 0, "", ROUND( 100 * 'обеспеченность в кол-вах'!G12 / 'обеспеченность в кол-вах'!F12, 2 ) ) )</f>
        <v>114.75</v>
      </c>
      <c r="E11" s="3">
        <f>IF( OR( NOT( ISNUMBER( 'обеспеченность в кол-вах'!H12 ) ), NOT( ISNUMBER( 'обеспеченность в кол-вах'!I12 ) ) ), "",  IF( 'обеспеченность в кол-вах'!H12 = 0, "", ROUND( 100 * 'обеспеченность в кол-вах'!I12 / 'обеспеченность в кол-вах'!H12, 2 ) ) )</f>
        <v>106.56</v>
      </c>
      <c r="F11" s="3">
        <f>IF( OR( NOT( ISNUMBER( 'обеспеченность в кол-вах'!J12 ) ), NOT( ISNUMBER( 'обеспеченность в кол-вах'!K12 ) ) ), "",  IF( 'обеспеченность в кол-вах'!J12 = 0, "", ROUND( 100 * 'обеспеченность в кол-вах'!K12 / 'обеспеченность в кол-вах'!J12, 2 ) ) )</f>
        <v>111.48</v>
      </c>
      <c r="G11" s="3">
        <f>IF( OR( NOT( ISNUMBER( 'обеспеченность в кол-вах'!L12 ) ), NOT( ISNUMBER( 'обеспеченность в кол-вах'!M12 ) ) ), "",  IF( 'обеспеченность в кол-вах'!L12 = 0, "", ROUND( 100 * 'обеспеченность в кол-вах'!M12 / 'обеспеченность в кол-вах'!L12, 2 ) ) )</f>
        <v>101.64</v>
      </c>
      <c r="H11" s="3" t="str">
        <f>IF( OR( NOT( ISNUMBER( 'обеспеченность в кол-вах'!N12 ) ), NOT( ISNUMBER( 'обеспеченность в кол-вах'!O12 ) ) ), "",  IF( 'обеспеченность в кол-вах'!N12 = 0, "", ROUND( 100 * 'обеспеченность в кол-вах'!O12 / 'обеспеченность в кол-вах'!N12, 2 ) ) )</f>
        <v/>
      </c>
      <c r="I11" s="3" t="str">
        <f>IF( OR( NOT( ISNUMBER( 'обеспеченность в кол-вах'!P12 ) ), NOT( ISNUMBER( 'обеспеченность в кол-вах'!Q12 ) ) ), "",  IF( 'обеспеченность в кол-вах'!P12 = 0, "", ROUND( 100 * 'обеспеченность в кол-вах'!Q12 / 'обеспеченность в кол-вах'!P12, 2 ) ) )</f>
        <v/>
      </c>
      <c r="J11" s="3">
        <f>IF( OR( NOT( ISNUMBER( 'обеспеченность в кол-вах'!R12 ) ), NOT( ISNUMBER( 'обеспеченность в кол-вах'!S12 ) ) ), "",  IF( 'обеспеченность в кол-вах'!R12 = 0, "", ROUND( 100 * 'обеспеченность в кол-вах'!S12 / 'обеспеченность в кол-вах'!R12, 2 ) ) )</f>
        <v>1.64</v>
      </c>
      <c r="K11" s="3">
        <f>IF( OR( NOT( ISNUMBER( 'обеспеченность в кол-вах'!T12 ) ), NOT( ISNUMBER( 'обеспеченность в кол-вах'!U12 ) ) ), "",  IF( 'обеспеченность в кол-вах'!T12 = 0, "", ROUND( 100 * 'обеспеченность в кол-вах'!U12 / 'обеспеченность в кол-вах'!T12, 2 ) ) )</f>
        <v>1.64</v>
      </c>
      <c r="L11" s="3">
        <f>IF( OR( NOT( ISNUMBER( 'обеспеченность в кол-вах'!V12 ) ), NOT( ISNUMBER( 'обеспеченность в кол-вах'!W12 ) ) ), "",  IF( 'обеспеченность в кол-вах'!V12 = 0, "", ROUND( 100 * 'обеспеченность в кол-вах'!W12 / 'обеспеченность в кол-вах'!V12, 2 ) ) )</f>
        <v>122.95</v>
      </c>
      <c r="M11" s="3">
        <f>IF( OR( NOT( ISNUMBER( 'обеспеченность в кол-вах'!X12 ) ), NOT( ISNUMBER( 'обеспеченность в кол-вах'!Y12 ) ) ), "",  IF( 'обеспеченность в кол-вах'!X12 = 0, "", ROUND( 100 * 'обеспеченность в кол-вах'!Y12 / 'обеспеченность в кол-вах'!X12, 2 ) ) )</f>
        <v>122.95</v>
      </c>
      <c r="N11" s="3">
        <f>IF( OR( NOT( ISNUMBER( 'обеспеченность в кол-вах'!Z12 ) ), NOT( ISNUMBER( 'обеспеченность в кол-вах'!AA12 ) ) ), "",  IF( 'обеспеченность в кол-вах'!Z12 = 0, "", ROUND( 100 * 'обеспеченность в кол-вах'!AA12 / 'обеспеченность в кол-вах'!Z12, 2 ) ) )</f>
        <v>1.64</v>
      </c>
      <c r="O11" s="3">
        <f>IF( OR( NOT( ISNUMBER( 'обеспеченность в кол-вах'!AB12 ) ), NOT( ISNUMBER( 'обеспеченность в кол-вах'!AC12 ) ) ), "",  IF( 'обеспеченность в кол-вах'!AB12 = 0, "", ROUND( 100 * 'обеспеченность в кол-вах'!AC12 / 'обеспеченность в кол-вах'!AB12, 2 ) ) )</f>
        <v>1.64</v>
      </c>
      <c r="P11" s="3">
        <f>IF( OR( NOT( ISNUMBER( 'обеспеченность в кол-вах'!AD12 ) ), NOT( ISNUMBER( 'обеспеченность в кол-вах'!AE12 ) ) ), "",  IF( 'обеспеченность в кол-вах'!AD12 = 0, "", ROUND( 100 * 'обеспеченность в кол-вах'!AE12 / 'обеспеченность в кол-вах'!AD12, 2 ) ) )</f>
        <v>1.64</v>
      </c>
      <c r="Q11" s="3">
        <f>IF( OR( NOT( ISNUMBER( 'обеспеченность в кол-вах'!AF12 ) ), NOT( ISNUMBER( 'обеспеченность в кол-вах'!AG12 ) ) ), "",  IF( 'обеспеченность в кол-вах'!AF12 = 0, "", ROUND( 100 * 'обеспеченность в кол-вах'!AG12 / 'обеспеченность в кол-вах'!AF12, 2 ) ) )</f>
        <v>1.64</v>
      </c>
      <c r="R11" s="3">
        <f>IF( OR( NOT( ISNUMBER( 'обеспеченность в кол-вах'!AH12 ) ), NOT( ISNUMBER( 'обеспеченность в кол-вах'!AI12 ) ) ), "",  IF( 'обеспеченность в кол-вах'!AH12 = 0, "", ROUND( 100 * 'обеспеченность в кол-вах'!AI12 / 'обеспеченность в кол-вах'!AH12, 2 ) ) )</f>
        <v>111.48</v>
      </c>
      <c r="S11" s="3">
        <f>IF( OR( NOT( ISNUMBER( 'обеспеченность в кол-вах'!AJ12 ) ), NOT( ISNUMBER( 'обеспеченность в кол-вах'!AK12 ) ) ), "",  IF( 'обеспеченность в кол-вах'!AJ12 = 0, "", ROUND( 100 * 'обеспеченность в кол-вах'!AK12 / 'обеспеченность в кол-вах'!AJ12, 2 ) ) )</f>
        <v>114.75</v>
      </c>
      <c r="T11" s="3">
        <f>IF( OR( NOT( ISNUMBER( 'обеспеченность в кол-вах'!AL12 ) ), NOT( ISNUMBER( 'обеспеченность в кол-вах'!AM12 ) ) ), "",  IF( 'обеспеченность в кол-вах'!AL12 = 0, "", ROUND( 100 * 'обеспеченность в кол-вах'!AM12 / 'обеспеченность в кол-вах'!AL12, 2 ) ) )</f>
        <v>114.75</v>
      </c>
      <c r="U11" s="3" t="str">
        <f>IF( OR( NOT( ISNUMBER( 'обеспеченность в кол-вах'!AN12 ) ), NOT( ISNUMBER( 'обеспеченность в кол-вах'!AO12 ) ) ), "",  IF( 'обеспеченность в кол-вах'!AN12 = 0, "", ROUND( 100 * 'обеспеченность в кол-вах'!AO12 / 'обеспеченность в кол-вах'!AN12, 2 ) ) )</f>
        <v/>
      </c>
      <c r="V11" s="3" t="str">
        <f>IF( OR( NOT( ISNUMBER( 'обеспеченность в кол-вах'!AP12 ) ), NOT( ISNUMBER( 'обеспеченность в кол-вах'!AQ12 ) ) ), "",  IF( 'обеспеченность в кол-вах'!AP12 = 0, "", ROUND( 100 * 'обеспеченность в кол-вах'!AQ12 / 'обеспеченность в кол-вах'!AP12, 2 ) ) )</f>
        <v/>
      </c>
      <c r="W11" s="3" t="str">
        <f>IF( OR( NOT( ISNUMBER( 'обеспеченность в кол-вах'!AR12 ) ), NOT( ISNUMBER( 'обеспеченность в кол-вах'!AS12 ) ) ), "",  IF( 'обеспеченность в кол-вах'!AR12 = 0, "", ROUND( 100 * 'обеспеченность в кол-вах'!AS12 / 'обеспеченность в кол-вах'!AR12, 2 ) ) )</f>
        <v/>
      </c>
      <c r="X11" s="3" t="str">
        <f>IF( OR( NOT( ISNUMBER( 'обеспеченность в кол-вах'!AT12 ) ), NOT( ISNUMBER( 'обеспеченность в кол-вах'!AU12 ) ) ), "",  IF( 'обеспеченность в кол-вах'!AT12 = 0, "", ROUND( 100 * 'обеспеченность в кол-вах'!AU12 / 'обеспеченность в кол-вах'!AT12, 2 ) ) )</f>
        <v/>
      </c>
      <c r="Y11" s="3" t="str">
        <f>IF( OR( NOT( ISNUMBER( 'обеспеченность в кол-вах'!AV12 ) ), NOT( ISNUMBER( 'обеспеченность в кол-вах'!AW12 ) ) ), "",  IF( 'обеспеченность в кол-вах'!AV12 = 0, "", ROUND( 100 * 'обеспеченность в кол-вах'!AW12 / 'обеспеченность в кол-вах'!AV12, 2 ) ) )</f>
        <v/>
      </c>
      <c r="Z11" s="3" t="str">
        <f>IF( OR( NOT( ISNUMBER( 'обеспеченность в кол-вах'!AX12 ) ), NOT( ISNUMBER( 'обеспеченность в кол-вах'!AY12 ) ) ), "",  IF( 'обеспеченность в кол-вах'!AX12 = 0, "", ROUND( 100 * 'обеспеченность в кол-вах'!AY12 / 'обеспеченность в кол-вах'!AX12, 2 ) ) )</f>
        <v/>
      </c>
      <c r="AA11" s="3" t="str">
        <f>IF( OR( NOT( ISNUMBER( 'обеспеченность в кол-вах'!AZ12 ) ), NOT( ISNUMBER( 'обеспеченность в кол-вах'!BA12 ) ) ), "",  IF( 'обеспеченность в кол-вах'!AZ12 = 0, "", ROUND( 100 * 'обеспеченность в кол-вах'!BA12 / 'обеспеченность в кол-вах'!AZ12, 2 ) ) )</f>
        <v/>
      </c>
      <c r="AB11" s="3" t="str">
        <f>IF( OR( NOT( ISNUMBER( 'обеспеченность в кол-вах'!BB12 ) ), NOT( ISNUMBER( 'обеспеченность в кол-вах'!BC12 ) ) ), "",  IF( 'обеспеченность в кол-вах'!BB12 = 0, "", ROUND( 100 * 'обеспеченность в кол-вах'!BC12 / 'обеспеченность в кол-вах'!BB12, 2 ) ) )</f>
        <v/>
      </c>
      <c r="AC11" s="3" t="str">
        <f>IF( OR( NOT( ISNUMBER( 'обеспеченность в кол-вах'!BD12 ) ), NOT( ISNUMBER( 'обеспеченность в кол-вах'!BE12 ) ) ), "",  IF( 'обеспеченность в кол-вах'!BD12 = 0, "", ROUND( 100 * 'обеспеченность в кол-вах'!BE12 / 'обеспеченность в кол-вах'!BD12, 2 ) ) )</f>
        <v/>
      </c>
      <c r="AD11" s="3" t="str">
        <f>IF( OR( NOT( ISNUMBER( 'обеспеченность в кол-вах'!BF12 ) ), NOT( ISNUMBER( 'обеспеченность в кол-вах'!BG12 ) ) ), "",  IF( 'обеспеченность в кол-вах'!BF12 = 0, "", ROUND( 100 * 'обеспеченность в кол-вах'!BG12 / 'обеспеченность в кол-вах'!BF12, 2 ) ) )</f>
        <v/>
      </c>
      <c r="AE11" s="3" t="str">
        <f>IF( OR( NOT( ISNUMBER( 'обеспеченность в кол-вах'!BH12 ) ), NOT( ISNUMBER( 'обеспеченность в кол-вах'!BI12 ) ) ), "",  IF( 'обеспеченность в кол-вах'!BH12 = 0, "", ROUND( 100 * 'обеспеченность в кол-вах'!BI12 / 'обеспеченность в кол-вах'!BH12, 2 ) ) )</f>
        <v/>
      </c>
    </row>
    <row r="12" spans="1:31" ht="24" customHeight="1" x14ac:dyDescent="0.25">
      <c r="A12" s="2" t="s">
        <v>40</v>
      </c>
      <c r="B12" s="3">
        <f>IF( OR( NOT( ISNUMBER( 'обеспеченность в кол-вах'!B13 ) ), NOT( ISNUMBER( 'обеспеченность в кол-вах'!C13 ) ) ), "",  IF( 'обеспеченность в кол-вах'!B13 = 0, "", ROUND( 100 * 'обеспеченность в кол-вах'!C13 / 'обеспеченность в кол-вах'!B13, 2 ) ) )</f>
        <v>107.94</v>
      </c>
      <c r="C12" s="3" t="str">
        <f>IF( OR( NOT( ISNUMBER( 'обеспеченность в кол-вах'!D13 ) ), NOT( ISNUMBER( 'обеспеченность в кол-вах'!E13 ) ) ), "",  IF( 'обеспеченность в кол-вах'!D13 = 0, "", ROUND( 100 * 'обеспеченность в кол-вах'!E13 / 'обеспеченность в кол-вах'!D13, 2 ) ) )</f>
        <v/>
      </c>
      <c r="D12" s="3">
        <f>IF( OR( NOT( ISNUMBER( 'обеспеченность в кол-вах'!F13 ) ), NOT( ISNUMBER( 'обеспеченность в кол-вах'!G13 ) ) ), "",  IF( 'обеспеченность в кол-вах'!F13 = 0, "", ROUND( 100 * 'обеспеченность в кол-вах'!G13 / 'обеспеченность в кол-вах'!F13, 2 ) ) )</f>
        <v>109.52</v>
      </c>
      <c r="E12" s="3">
        <f>IF( OR( NOT( ISNUMBER( 'обеспеченность в кол-вах'!H13 ) ), NOT( ISNUMBER( 'обеспеченность в кол-вах'!I13 ) ) ), "",  IF( 'обеспеченность в кол-вах'!H13 = 0, "", ROUND( 100 * 'обеспеченность в кол-вах'!I13 / 'обеспеченность в кол-вах'!H13, 2 ) ) )</f>
        <v>109.52</v>
      </c>
      <c r="F12" s="3">
        <f>IF( OR( NOT( ISNUMBER( 'обеспеченность в кол-вах'!J13 ) ), NOT( ISNUMBER( 'обеспеченность в кол-вах'!K13 ) ) ), "",  IF( 'обеспеченность в кол-вах'!J13 = 0, "", ROUND( 100 * 'обеспеченность в кол-вах'!K13 / 'обеспеченность в кол-вах'!J13, 2 ) ) )</f>
        <v>111.11</v>
      </c>
      <c r="G12" s="3">
        <f>IF( OR( NOT( ISNUMBER( 'обеспеченность в кол-вах'!L13 ) ), NOT( ISNUMBER( 'обеспеченность в кол-вах'!M13 ) ) ), "",  IF( 'обеспеченность в кол-вах'!L13 = 0, "", ROUND( 100 * 'обеспеченность в кол-вах'!M13 / 'обеспеченность в кол-вах'!L13, 2 ) ) )</f>
        <v>104.76</v>
      </c>
      <c r="H12" s="3">
        <f>IF( OR( NOT( ISNUMBER( 'обеспеченность в кол-вах'!N13 ) ), NOT( ISNUMBER( 'обеспеченность в кол-вах'!O13 ) ) ), "",  IF( 'обеспеченность в кол-вах'!N13 = 0, "", ROUND( 100 * 'обеспеченность в кол-вах'!O13 / 'обеспеченность в кол-вах'!N13, 2 ) ) )</f>
        <v>111.11</v>
      </c>
      <c r="I12" s="3" t="str">
        <f>IF( OR( NOT( ISNUMBER( 'обеспеченность в кол-вах'!P13 ) ), NOT( ISNUMBER( 'обеспеченность в кол-вах'!Q13 ) ) ), "",  IF( 'обеспеченность в кол-вах'!P13 = 0, "", ROUND( 100 * 'обеспеченность в кол-вах'!Q13 / 'обеспеченность в кол-вах'!P13, 2 ) ) )</f>
        <v/>
      </c>
      <c r="J12" s="3">
        <f>IF( OR( NOT( ISNUMBER( 'обеспеченность в кол-вах'!R13 ) ), NOT( ISNUMBER( 'обеспеченность в кол-вах'!S13 ) ) ), "",  IF( 'обеспеченность в кол-вах'!R13 = 0, "", ROUND( 100 * 'обеспеченность в кол-вах'!S13 / 'обеспеченность в кол-вах'!R13, 2 ) ) )</f>
        <v>1.59</v>
      </c>
      <c r="K12" s="3">
        <f>IF( OR( NOT( ISNUMBER( 'обеспеченность в кол-вах'!T13 ) ), NOT( ISNUMBER( 'обеспеченность в кол-вах'!U13 ) ) ), "",  IF( 'обеспеченность в кол-вах'!T13 = 0, "", ROUND( 100 * 'обеспеченность в кол-вах'!U13 / 'обеспеченность в кол-вах'!T13, 2 ) ) )</f>
        <v>1.59</v>
      </c>
      <c r="L12" s="3">
        <f>IF( OR( NOT( ISNUMBER( 'обеспеченность в кол-вах'!V13 ) ), NOT( ISNUMBER( 'обеспеченность в кол-вах'!W13 ) ) ), "",  IF( 'обеспеченность в кол-вах'!V13 = 0, "", ROUND( 100 * 'обеспеченность в кол-вах'!W13 / 'обеспеченность в кол-вах'!V13, 2 ) ) )</f>
        <v>119.05</v>
      </c>
      <c r="M12" s="3">
        <f>IF( OR( NOT( ISNUMBER( 'обеспеченность в кол-вах'!X13 ) ), NOT( ISNUMBER( 'обеспеченность в кол-вах'!Y13 ) ) ), "",  IF( 'обеспеченность в кол-вах'!X13 = 0, "", ROUND( 100 * 'обеспеченность в кол-вах'!Y13 / 'обеспеченность в кол-вах'!X13, 2 ) ) )</f>
        <v>119.05</v>
      </c>
      <c r="N12" s="3">
        <f>IF( OR( NOT( ISNUMBER( 'обеспеченность в кол-вах'!Z13 ) ), NOT( ISNUMBER( 'обеспеченность в кол-вах'!AA13 ) ) ), "",  IF( 'обеспеченность в кол-вах'!Z13 = 0, "", ROUND( 100 * 'обеспеченность в кол-вах'!AA13 / 'обеспеченность в кол-вах'!Z13, 2 ) ) )</f>
        <v>1.59</v>
      </c>
      <c r="O12" s="3">
        <f>IF( OR( NOT( ISNUMBER( 'обеспеченность в кол-вах'!AB13 ) ), NOT( ISNUMBER( 'обеспеченность в кол-вах'!AC13 ) ) ), "",  IF( 'обеспеченность в кол-вах'!AB13 = 0, "", ROUND( 100 * 'обеспеченность в кол-вах'!AC13 / 'обеспеченность в кол-вах'!AB13, 2 ) ) )</f>
        <v>1.59</v>
      </c>
      <c r="P12" s="3">
        <f>IF( OR( NOT( ISNUMBER( 'обеспеченность в кол-вах'!AD13 ) ), NOT( ISNUMBER( 'обеспеченность в кол-вах'!AE13 ) ) ), "",  IF( 'обеспеченность в кол-вах'!AD13 = 0, "", ROUND( 100 * 'обеспеченность в кол-вах'!AE13 / 'обеспеченность в кол-вах'!AD13, 2 ) ) )</f>
        <v>1.59</v>
      </c>
      <c r="Q12" s="3">
        <f>IF( OR( NOT( ISNUMBER( 'обеспеченность в кол-вах'!AF13 ) ), NOT( ISNUMBER( 'обеспеченность в кол-вах'!AG13 ) ) ), "",  IF( 'обеспеченность в кол-вах'!AF13 = 0, "", ROUND( 100 * 'обеспеченность в кол-вах'!AG13 / 'обеспеченность в кол-вах'!AF13, 2 ) ) )</f>
        <v>1.59</v>
      </c>
      <c r="R12" s="3">
        <f>IF( OR( NOT( ISNUMBER( 'обеспеченность в кол-вах'!AH13 ) ), NOT( ISNUMBER( 'обеспеченность в кол-вах'!AI13 ) ) ), "",  IF( 'обеспеченность в кол-вах'!AH13 = 0, "", ROUND( 100 * 'обеспеченность в кол-вах'!AI13 / 'обеспеченность в кол-вах'!AH13, 2 ) ) )</f>
        <v>107.94</v>
      </c>
      <c r="S12" s="3">
        <f>IF( OR( NOT( ISNUMBER( 'обеспеченность в кол-вах'!AJ13 ) ), NOT( ISNUMBER( 'обеспеченность в кол-вах'!AK13 ) ) ), "",  IF( 'обеспеченность в кол-вах'!AJ13 = 0, "", ROUND( 100 * 'обеспеченность в кол-вах'!AK13 / 'обеспеченность в кол-вах'!AJ13, 2 ) ) )</f>
        <v>103.17</v>
      </c>
      <c r="T12" s="3">
        <f>IF( OR( NOT( ISNUMBER( 'обеспеченность в кол-вах'!AL13 ) ), NOT( ISNUMBER( 'обеспеченность в кол-вах'!AM13 ) ) ), "",  IF( 'обеспеченность в кол-вах'!AL13 = 0, "", ROUND( 100 * 'обеспеченность в кол-вах'!AM13 / 'обеспеченность в кол-вах'!AL13, 2 ) ) )</f>
        <v>106.35</v>
      </c>
      <c r="U12" s="3" t="str">
        <f>IF( OR( NOT( ISNUMBER( 'обеспеченность в кол-вах'!AN13 ) ), NOT( ISNUMBER( 'обеспеченность в кол-вах'!AO13 ) ) ), "",  IF( 'обеспеченность в кол-вах'!AN13 = 0, "", ROUND( 100 * 'обеспеченность в кол-вах'!AO13 / 'обеспеченность в кол-вах'!AN13, 2 ) ) )</f>
        <v/>
      </c>
      <c r="V12" s="3" t="str">
        <f>IF( OR( NOT( ISNUMBER( 'обеспеченность в кол-вах'!AP13 ) ), NOT( ISNUMBER( 'обеспеченность в кол-вах'!AQ13 ) ) ), "",  IF( 'обеспеченность в кол-вах'!AP13 = 0, "", ROUND( 100 * 'обеспеченность в кол-вах'!AQ13 / 'обеспеченность в кол-вах'!AP13, 2 ) ) )</f>
        <v/>
      </c>
      <c r="W12" s="3" t="str">
        <f>IF( OR( NOT( ISNUMBER( 'обеспеченность в кол-вах'!AR13 ) ), NOT( ISNUMBER( 'обеспеченность в кол-вах'!AS13 ) ) ), "",  IF( 'обеспеченность в кол-вах'!AR13 = 0, "", ROUND( 100 * 'обеспеченность в кол-вах'!AS13 / 'обеспеченность в кол-вах'!AR13, 2 ) ) )</f>
        <v/>
      </c>
      <c r="X12" s="3" t="str">
        <f>IF( OR( NOT( ISNUMBER( 'обеспеченность в кол-вах'!AT13 ) ), NOT( ISNUMBER( 'обеспеченность в кол-вах'!AU13 ) ) ), "",  IF( 'обеспеченность в кол-вах'!AT13 = 0, "", ROUND( 100 * 'обеспеченность в кол-вах'!AU13 / 'обеспеченность в кол-вах'!AT13, 2 ) ) )</f>
        <v/>
      </c>
      <c r="Y12" s="3">
        <f>IF( OR( NOT( ISNUMBER( 'обеспеченность в кол-вах'!AV13 ) ), NOT( ISNUMBER( 'обеспеченность в кол-вах'!AW13 ) ) ), "",  IF( 'обеспеченность в кол-вах'!AV13 = 0, "", ROUND( 100 * 'обеспеченность в кол-вах'!AW13 / 'обеспеченность в кол-вах'!AV13, 2 ) ) )</f>
        <v>106.35</v>
      </c>
      <c r="Z12" s="3">
        <f>IF( OR( NOT( ISNUMBER( 'обеспеченность в кол-вах'!AX13 ) ), NOT( ISNUMBER( 'обеспеченность в кол-вах'!AY13 ) ) ), "",  IF( 'обеспеченность в кол-вах'!AX13 = 0, "", ROUND( 100 * 'обеспеченность в кол-вах'!AY13 / 'обеспеченность в кол-вах'!AX13, 2 ) ) )</f>
        <v>100</v>
      </c>
      <c r="AA12" s="3" t="str">
        <f>IF( OR( NOT( ISNUMBER( 'обеспеченность в кол-вах'!AZ13 ) ), NOT( ISNUMBER( 'обеспеченность в кол-вах'!BA13 ) ) ), "",  IF( 'обеспеченность в кол-вах'!AZ13 = 0, "", ROUND( 100 * 'обеспеченность в кол-вах'!BA13 / 'обеспеченность в кол-вах'!AZ13, 2 ) ) )</f>
        <v/>
      </c>
      <c r="AB12" s="3" t="str">
        <f>IF( OR( NOT( ISNUMBER( 'обеспеченность в кол-вах'!BB13 ) ), NOT( ISNUMBER( 'обеспеченность в кол-вах'!BC13 ) ) ), "",  IF( 'обеспеченность в кол-вах'!BB13 = 0, "", ROUND( 100 * 'обеспеченность в кол-вах'!BC13 / 'обеспеченность в кол-вах'!BB13, 2 ) ) )</f>
        <v/>
      </c>
      <c r="AC12" s="3" t="str">
        <f>IF( OR( NOT( ISNUMBER( 'обеспеченность в кол-вах'!BD13 ) ), NOT( ISNUMBER( 'обеспеченность в кол-вах'!BE13 ) ) ), "",  IF( 'обеспеченность в кол-вах'!BD13 = 0, "", ROUND( 100 * 'обеспеченность в кол-вах'!BE13 / 'обеспеченность в кол-вах'!BD13, 2 ) ) )</f>
        <v/>
      </c>
      <c r="AD12" s="3" t="str">
        <f>IF( OR( NOT( ISNUMBER( 'обеспеченность в кол-вах'!BF13 ) ), NOT( ISNUMBER( 'обеспеченность в кол-вах'!BG13 ) ) ), "",  IF( 'обеспеченность в кол-вах'!BF13 = 0, "", ROUND( 100 * 'обеспеченность в кол-вах'!BG13 / 'обеспеченность в кол-вах'!BF13, 2 ) ) )</f>
        <v/>
      </c>
      <c r="AE12" s="3" t="str">
        <f>IF( OR( NOT( ISNUMBER( 'обеспеченность в кол-вах'!BH13 ) ), NOT( ISNUMBER( 'обеспеченность в кол-вах'!BI13 ) ) ), "",  IF( 'обеспеченность в кол-вах'!BH13 = 0, "", ROUND( 100 * 'обеспеченность в кол-вах'!BI13 / 'обеспеченность в кол-вах'!BH13, 2 ) ) )</f>
        <v/>
      </c>
    </row>
    <row r="13" spans="1:31" ht="24" customHeight="1" x14ac:dyDescent="0.25">
      <c r="A13" s="2" t="s">
        <v>41</v>
      </c>
      <c r="B13" s="3">
        <f>IF( OR( NOT( ISNUMBER( 'обеспеченность в кол-вах'!B14 ) ), NOT( ISNUMBER( 'обеспеченность в кол-вах'!C14 ) ) ), "",  IF( 'обеспеченность в кол-вах'!B14 = 0, "", ROUND( 100 * 'обеспеченность в кол-вах'!C14 / 'обеспеченность в кол-вах'!B14, 2 ) ) )</f>
        <v>175</v>
      </c>
      <c r="C13" s="3" t="str">
        <f>IF( OR( NOT( ISNUMBER( 'обеспеченность в кол-вах'!D14 ) ), NOT( ISNUMBER( 'обеспеченность в кол-вах'!E14 ) ) ), "",  IF( 'обеспеченность в кол-вах'!D14 = 0, "", ROUND( 100 * 'обеспеченность в кол-вах'!E14 / 'обеспеченность в кол-вах'!D14, 2 ) ) )</f>
        <v/>
      </c>
      <c r="D13" s="3">
        <f>IF( OR( NOT( ISNUMBER( 'обеспеченность в кол-вах'!F14 ) ), NOT( ISNUMBER( 'обеспеченность в кол-вах'!G14 ) ) ), "",  IF( 'обеспеченность в кол-вах'!F14 = 0, "", ROUND( 100 * 'обеспеченность в кол-вах'!G14 / 'обеспеченность в кол-вах'!F14, 2 ) ) )</f>
        <v>147.5</v>
      </c>
      <c r="E13" s="3">
        <f>IF( OR( NOT( ISNUMBER( 'обеспеченность в кол-вах'!H14 ) ), NOT( ISNUMBER( 'обеспеченность в кол-вах'!I14 ) ) ), "",  IF( 'обеспеченность в кол-вах'!H14 = 0, "", ROUND( 100 * 'обеспеченность в кол-вах'!I14 / 'обеспеченность в кол-вах'!H14, 2 ) ) )</f>
        <v>150</v>
      </c>
      <c r="F13" s="3">
        <f>IF( OR( NOT( ISNUMBER( 'обеспеченность в кол-вах'!J14 ) ), NOT( ISNUMBER( 'обеспеченность в кол-вах'!K14 ) ) ), "",  IF( 'обеспеченность в кол-вах'!J14 = 0, "", ROUND( 100 * 'обеспеченность в кол-вах'!K14 / 'обеспеченность в кол-вах'!J14, 2 ) ) )</f>
        <v>150</v>
      </c>
      <c r="G13" s="3">
        <f>IF( OR( NOT( ISNUMBER( 'обеспеченность в кол-вах'!L14 ) ), NOT( ISNUMBER( 'обеспеченность в кол-вах'!M14 ) ) ), "",  IF( 'обеспеченность в кол-вах'!L14 = 0, "", ROUND( 100 * 'обеспеченность в кол-вах'!M14 / 'обеспеченность в кол-вах'!L14, 2 ) ) )</f>
        <v>147.5</v>
      </c>
      <c r="H13" s="3">
        <f>IF( OR( NOT( ISNUMBER( 'обеспеченность в кол-вах'!N14 ) ), NOT( ISNUMBER( 'обеспеченность в кол-вах'!O14 ) ) ), "",  IF( 'обеспеченность в кол-вах'!N14 = 0, "", ROUND( 100 * 'обеспеченность в кол-вах'!O14 / 'обеспеченность в кол-вах'!N14, 2 ) ) )</f>
        <v>175</v>
      </c>
      <c r="I13" s="3" t="str">
        <f>IF( OR( NOT( ISNUMBER( 'обеспеченность в кол-вах'!P14 ) ), NOT( ISNUMBER( 'обеспеченность в кол-вах'!Q14 ) ) ), "",  IF( 'обеспеченность в кол-вах'!P14 = 0, "", ROUND( 100 * 'обеспеченность в кол-вах'!Q14 / 'обеспеченность в кол-вах'!P14, 2 ) ) )</f>
        <v/>
      </c>
      <c r="J13" s="3" t="str">
        <f>IF( OR( NOT( ISNUMBER( 'обеспеченность в кол-вах'!R14 ) ), NOT( ISNUMBER( 'обеспеченность в кол-вах'!S14 ) ) ), "",  IF( 'обеспеченность в кол-вах'!R14 = 0, "", ROUND( 100 * 'обеспеченность в кол-вах'!S14 / 'обеспеченность в кол-вах'!R14, 2 ) ) )</f>
        <v/>
      </c>
      <c r="K13" s="3" t="str">
        <f>IF( OR( NOT( ISNUMBER( 'обеспеченность в кол-вах'!T14 ) ), NOT( ISNUMBER( 'обеспеченность в кол-вах'!U14 ) ) ), "",  IF( 'обеспеченность в кол-вах'!T14 = 0, "", ROUND( 100 * 'обеспеченность в кол-вах'!U14 / 'обеспеченность в кол-вах'!T14, 2 ) ) )</f>
        <v/>
      </c>
      <c r="L13" s="3">
        <f>IF( OR( NOT( ISNUMBER( 'обеспеченность в кол-вах'!V14 ) ), NOT( ISNUMBER( 'обеспеченность в кол-вах'!W14 ) ) ), "",  IF( 'обеспеченность в кол-вах'!V14 = 0, "", ROUND( 100 * 'обеспеченность в кол-вах'!W14 / 'обеспеченность в кол-вах'!V14, 2 ) ) )</f>
        <v>62.5</v>
      </c>
      <c r="M13" s="3">
        <f>IF( OR( NOT( ISNUMBER( 'обеспеченность в кол-вах'!X14 ) ), NOT( ISNUMBER( 'обеспеченность в кол-вах'!Y14 ) ) ), "",  IF( 'обеспеченность в кол-вах'!X14 = 0, "", ROUND( 100 * 'обеспеченность в кол-вах'!Y14 / 'обеспеченность в кол-вах'!X14, 2 ) ) )</f>
        <v>62.5</v>
      </c>
      <c r="N13" s="3">
        <f>IF( OR( NOT( ISNUMBER( 'обеспеченность в кол-вах'!Z14 ) ), NOT( ISNUMBER( 'обеспеченность в кол-вах'!AA14 ) ) ), "",  IF( 'обеспеченность в кол-вах'!Z14 = 0, "", ROUND( 100 * 'обеспеченность в кол-вах'!AA14 / 'обеспеченность в кол-вах'!Z14, 2 ) ) )</f>
        <v>2.5</v>
      </c>
      <c r="O13" s="3">
        <f>IF( OR( NOT( ISNUMBER( 'обеспеченность в кол-вах'!AB14 ) ), NOT( ISNUMBER( 'обеспеченность в кол-вах'!AC14 ) ) ), "",  IF( 'обеспеченность в кол-вах'!AB14 = 0, "", ROUND( 100 * 'обеспеченность в кол-вах'!AC14 / 'обеспеченность в кол-вах'!AB14, 2 ) ) )</f>
        <v>2.5</v>
      </c>
      <c r="P13" s="3">
        <f>IF( OR( NOT( ISNUMBER( 'обеспеченность в кол-вах'!AD14 ) ), NOT( ISNUMBER( 'обеспеченность в кол-вах'!AE14 ) ) ), "",  IF( 'обеспеченность в кол-вах'!AD14 = 0, "", ROUND( 100 * 'обеспеченность в кол-вах'!AE14 / 'обеспеченность в кол-вах'!AD14, 2 ) ) )</f>
        <v>2.5</v>
      </c>
      <c r="Q13" s="3">
        <f>IF( OR( NOT( ISNUMBER( 'обеспеченность в кол-вах'!AF14 ) ), NOT( ISNUMBER( 'обеспеченность в кол-вах'!AG14 ) ) ), "",  IF( 'обеспеченность в кол-вах'!AF14 = 0, "", ROUND( 100 * 'обеспеченность в кол-вах'!AG14 / 'обеспеченность в кол-вах'!AF14, 2 ) ) )</f>
        <v>2.5</v>
      </c>
      <c r="R13" s="3">
        <f>IF( OR( NOT( ISNUMBER( 'обеспеченность в кол-вах'!AH14 ) ), NOT( ISNUMBER( 'обеспеченность в кол-вах'!AI14 ) ) ), "",  IF( 'обеспеченность в кол-вах'!AH14 = 0, "", ROUND( 100 * 'обеспеченность в кол-вах'!AI14 / 'обеспеченность в кол-вах'!AH14, 2 ) ) )</f>
        <v>155</v>
      </c>
      <c r="S13" s="3">
        <f>IF( OR( NOT( ISNUMBER( 'обеспеченность в кол-вах'!AJ14 ) ), NOT( ISNUMBER( 'обеспеченность в кол-вах'!AK14 ) ) ), "",  IF( 'обеспеченность в кол-вах'!AJ14 = 0, "", ROUND( 100 * 'обеспеченность в кол-вах'!AK14 / 'обеспеченность в кол-вах'!AJ14, 2 ) ) )</f>
        <v>155</v>
      </c>
      <c r="T13" s="3">
        <f>IF( OR( NOT( ISNUMBER( 'обеспеченность в кол-вах'!AL14 ) ), NOT( ISNUMBER( 'обеспеченность в кол-вах'!AM14 ) ) ), "",  IF( 'обеспеченность в кол-вах'!AL14 = 0, "", ROUND( 100 * 'обеспеченность в кол-вах'!AM14 / 'обеспеченность в кол-вах'!AL14, 2 ) ) )</f>
        <v>155</v>
      </c>
      <c r="U13" s="3" t="str">
        <f>IF( OR( NOT( ISNUMBER( 'обеспеченность в кол-вах'!AN14 ) ), NOT( ISNUMBER( 'обеспеченность в кол-вах'!AO14 ) ) ), "",  IF( 'обеспеченность в кол-вах'!AN14 = 0, "", ROUND( 100 * 'обеспеченность в кол-вах'!AO14 / 'обеспеченность в кол-вах'!AN14, 2 ) ) )</f>
        <v/>
      </c>
      <c r="V13" s="3" t="str">
        <f>IF( OR( NOT( ISNUMBER( 'обеспеченность в кол-вах'!AP14 ) ), NOT( ISNUMBER( 'обеспеченность в кол-вах'!AQ14 ) ) ), "",  IF( 'обеспеченность в кол-вах'!AP14 = 0, "", ROUND( 100 * 'обеспеченность в кол-вах'!AQ14 / 'обеспеченность в кол-вах'!AP14, 2 ) ) )</f>
        <v/>
      </c>
      <c r="W13" s="3" t="str">
        <f>IF( OR( NOT( ISNUMBER( 'обеспеченность в кол-вах'!AR14 ) ), NOT( ISNUMBER( 'обеспеченность в кол-вах'!AS14 ) ) ), "",  IF( 'обеспеченность в кол-вах'!AR14 = 0, "", ROUND( 100 * 'обеспеченность в кол-вах'!AS14 / 'обеспеченность в кол-вах'!AR14, 2 ) ) )</f>
        <v/>
      </c>
      <c r="X13" s="3">
        <f>IF( OR( NOT( ISNUMBER( 'обеспеченность в кол-вах'!AT14 ) ), NOT( ISNUMBER( 'обеспеченность в кол-вах'!AU14 ) ) ), "",  IF( 'обеспеченность в кол-вах'!AT14 = 0, "", ROUND( 100 * 'обеспеченность в кол-вах'!AU14 / 'обеспеченность в кол-вах'!AT14, 2 ) ) )</f>
        <v>147.5</v>
      </c>
      <c r="Y13" s="3">
        <f>IF( OR( NOT( ISNUMBER( 'обеспеченность в кол-вах'!AV14 ) ), NOT( ISNUMBER( 'обеспеченность в кол-вах'!AW14 ) ) ), "",  IF( 'обеспеченность в кол-вах'!AV14 = 0, "", ROUND( 100 * 'обеспеченность в кол-вах'!AW14 / 'обеспеченность в кол-вах'!AV14, 2 ) ) )</f>
        <v>150</v>
      </c>
      <c r="Z13" s="3">
        <f>IF( OR( NOT( ISNUMBER( 'обеспеченность в кол-вах'!AX14 ) ), NOT( ISNUMBER( 'обеспеченность в кол-вах'!AY14 ) ) ), "",  IF( 'обеспеченность в кол-вах'!AX14 = 0, "", ROUND( 100 * 'обеспеченность в кол-вах'!AY14 / 'обеспеченность в кол-вах'!AX14, 2 ) ) )</f>
        <v>147.5</v>
      </c>
      <c r="AA13" s="3" t="str">
        <f>IF( OR( NOT( ISNUMBER( 'обеспеченность в кол-вах'!AZ14 ) ), NOT( ISNUMBER( 'обеспеченность в кол-вах'!BA14 ) ) ), "",  IF( 'обеспеченность в кол-вах'!AZ14 = 0, "", ROUND( 100 * 'обеспеченность в кол-вах'!BA14 / 'обеспеченность в кол-вах'!AZ14, 2 ) ) )</f>
        <v/>
      </c>
      <c r="AB13" s="3">
        <f>IF( OR( NOT( ISNUMBER( 'обеспеченность в кол-вах'!BB14 ) ), NOT( ISNUMBER( 'обеспеченность в кол-вах'!BC14 ) ) ), "",  IF( 'обеспеченность в кол-вах'!BB14 = 0, "", ROUND( 100 * 'обеспеченность в кол-вах'!BC14 / 'обеспеченность в кол-вах'!BB14, 2 ) ) )</f>
        <v>165</v>
      </c>
      <c r="AC13" s="3" t="str">
        <f>IF( OR( NOT( ISNUMBER( 'обеспеченность в кол-вах'!BD14 ) ), NOT( ISNUMBER( 'обеспеченность в кол-вах'!BE14 ) ) ), "",  IF( 'обеспеченность в кол-вах'!BD14 = 0, "", ROUND( 100 * 'обеспеченность в кол-вах'!BE14 / 'обеспеченность в кол-вах'!BD14, 2 ) ) )</f>
        <v/>
      </c>
      <c r="AD13" s="3" t="str">
        <f>IF( OR( NOT( ISNUMBER( 'обеспеченность в кол-вах'!BF14 ) ), NOT( ISNUMBER( 'обеспеченность в кол-вах'!BG14 ) ) ), "",  IF( 'обеспеченность в кол-вах'!BF14 = 0, "", ROUND( 100 * 'обеспеченность в кол-вах'!BG14 / 'обеспеченность в кол-вах'!BF14, 2 ) ) )</f>
        <v/>
      </c>
      <c r="AE13" s="3" t="str">
        <f>IF( OR( NOT( ISNUMBER( 'обеспеченность в кол-вах'!BH14 ) ), NOT( ISNUMBER( 'обеспеченность в кол-вах'!BI14 ) ) ), "",  IF( 'обеспеченность в кол-вах'!BH14 = 0, "", ROUND( 100 * 'обеспеченность в кол-вах'!BI14 / 'обеспеченность в кол-вах'!BH14, 2 ) ) )</f>
        <v/>
      </c>
    </row>
    <row r="14" spans="1:31" ht="24" customHeight="1" x14ac:dyDescent="0.25">
      <c r="A14" s="2" t="s">
        <v>42</v>
      </c>
      <c r="B14" s="3">
        <f>IF( OR( NOT( ISNUMBER( 'обеспеченность в кол-вах'!B15 ) ), NOT( ISNUMBER( 'обеспеченность в кол-вах'!C15 ) ) ), "",  IF( 'обеспеченность в кол-вах'!B15 = 0, "", ROUND( 100 * 'обеспеченность в кол-вах'!C15 / 'обеспеченность в кол-вах'!B15, 2 ) ) )</f>
        <v>162.79</v>
      </c>
      <c r="C14" s="3" t="str">
        <f>IF( OR( NOT( ISNUMBER( 'обеспеченность в кол-вах'!D15 ) ), NOT( ISNUMBER( 'обеспеченность в кол-вах'!E15 ) ) ), "",  IF( 'обеспеченность в кол-вах'!D15 = 0, "", ROUND( 100 * 'обеспеченность в кол-вах'!E15 / 'обеспеченность в кол-вах'!D15, 2 ) ) )</f>
        <v/>
      </c>
      <c r="D14" s="3">
        <f>IF( OR( NOT( ISNUMBER( 'обеспеченность в кол-вах'!F15 ) ), NOT( ISNUMBER( 'обеспеченность в кол-вах'!G15 ) ) ), "",  IF( 'обеспеченность в кол-вах'!F15 = 0, "", ROUND( 100 * 'обеспеченность в кол-вах'!G15 / 'обеспеченность в кол-вах'!F15, 2 ) ) )</f>
        <v>104.65</v>
      </c>
      <c r="E14" s="3">
        <f>IF( OR( NOT( ISNUMBER( 'обеспеченность в кол-вах'!H15 ) ), NOT( ISNUMBER( 'обеспеченность в кол-вах'!I15 ) ) ), "",  IF( 'обеспеченность в кол-вах'!H15 = 0, "", ROUND( 100 * 'обеспеченность в кол-вах'!I15 / 'обеспеченность в кол-вах'!H15, 2 ) ) )</f>
        <v>123.26</v>
      </c>
      <c r="F14" s="3">
        <f>IF( OR( NOT( ISNUMBER( 'обеспеченность в кол-вах'!J15 ) ), NOT( ISNUMBER( 'обеспеченность в кол-вах'!K15 ) ) ), "",  IF( 'обеспеченность в кол-вах'!J15 = 0, "", ROUND( 100 * 'обеспеченность в кол-вах'!K15 / 'обеспеченность в кол-вах'!J15, 2 ) ) )</f>
        <v>104.65</v>
      </c>
      <c r="G14" s="3">
        <f>IF( OR( NOT( ISNUMBER( 'обеспеченность в кол-вах'!L15 ) ), NOT( ISNUMBER( 'обеспеченность в кол-вах'!M15 ) ) ), "",  IF( 'обеспеченность в кол-вах'!L15 = 0, "", ROUND( 100 * 'обеспеченность в кол-вах'!M15 / 'обеспеченность в кол-вах'!L15, 2 ) ) )</f>
        <v>104.65</v>
      </c>
      <c r="H14" s="3">
        <f>IF( OR( NOT( ISNUMBER( 'обеспеченность в кол-вах'!N15 ) ), NOT( ISNUMBER( 'обеспеченность в кол-вах'!O15 ) ) ), "",  IF( 'обеспеченность в кол-вах'!N15 = 0, "", ROUND( 100 * 'обеспеченность в кол-вах'!O15 / 'обеспеченность в кол-вах'!N15, 2 ) ) )</f>
        <v>104.65</v>
      </c>
      <c r="I14" s="3" t="str">
        <f>IF( OR( NOT( ISNUMBER( 'обеспеченность в кол-вах'!P15 ) ), NOT( ISNUMBER( 'обеспеченность в кол-вах'!Q15 ) ) ), "",  IF( 'обеспеченность в кол-вах'!P15 = 0, "", ROUND( 100 * 'обеспеченность в кол-вах'!Q15 / 'обеспеченность в кол-вах'!P15, 2 ) ) )</f>
        <v/>
      </c>
      <c r="J14" s="3" t="str">
        <f>IF( OR( NOT( ISNUMBER( 'обеспеченность в кол-вах'!R15 ) ), NOT( ISNUMBER( 'обеспеченность в кол-вах'!S15 ) ) ), "",  IF( 'обеспеченность в кол-вах'!R15 = 0, "", ROUND( 100 * 'обеспеченность в кол-вах'!S15 / 'обеспеченность в кол-вах'!R15, 2 ) ) )</f>
        <v/>
      </c>
      <c r="K14" s="3" t="str">
        <f>IF( OR( NOT( ISNUMBER( 'обеспеченность в кол-вах'!T15 ) ), NOT( ISNUMBER( 'обеспеченность в кол-вах'!U15 ) ) ), "",  IF( 'обеспеченность в кол-вах'!T15 = 0, "", ROUND( 100 * 'обеспеченность в кол-вах'!U15 / 'обеспеченность в кол-вах'!T15, 2 ) ) )</f>
        <v/>
      </c>
      <c r="L14" s="3">
        <f>IF( OR( NOT( ISNUMBER( 'обеспеченность в кол-вах'!V15 ) ), NOT( ISNUMBER( 'обеспеченность в кол-вах'!W15 ) ) ), "",  IF( 'обеспеченность в кол-вах'!V15 = 0, "", ROUND( 100 * 'обеспеченность в кол-вах'!W15 / 'обеспеченность в кол-вах'!V15, 2 ) ) )</f>
        <v>58.14</v>
      </c>
      <c r="M14" s="3">
        <f>IF( OR( NOT( ISNUMBER( 'обеспеченность в кол-вах'!X15 ) ), NOT( ISNUMBER( 'обеспеченность в кол-вах'!Y15 ) ) ), "",  IF( 'обеспеченность в кол-вах'!X15 = 0, "", ROUND( 100 * 'обеспеченность в кол-вах'!Y15 / 'обеспеченность в кол-вах'!X15, 2 ) ) )</f>
        <v>58.14</v>
      </c>
      <c r="N14" s="3" t="str">
        <f>IF( OR( NOT( ISNUMBER( 'обеспеченность в кол-вах'!Z15 ) ), NOT( ISNUMBER( 'обеспеченность в кол-вах'!AA15 ) ) ), "",  IF( 'обеспеченность в кол-вах'!Z15 = 0, "", ROUND( 100 * 'обеспеченность в кол-вах'!AA15 / 'обеспеченность в кол-вах'!Z15, 2 ) ) )</f>
        <v/>
      </c>
      <c r="O14" s="3" t="str">
        <f>IF( OR( NOT( ISNUMBER( 'обеспеченность в кол-вах'!AB15 ) ), NOT( ISNUMBER( 'обеспеченность в кол-вах'!AC15 ) ) ), "",  IF( 'обеспеченность в кол-вах'!AB15 = 0, "", ROUND( 100 * 'обеспеченность в кол-вах'!AC15 / 'обеспеченность в кол-вах'!AB15, 2 ) ) )</f>
        <v/>
      </c>
      <c r="P14" s="3">
        <f>IF( OR( NOT( ISNUMBER( 'обеспеченность в кол-вах'!AD15 ) ), NOT( ISNUMBER( 'обеспеченность в кол-вах'!AE15 ) ) ), "",  IF( 'обеспеченность в кол-вах'!AD15 = 0, "", ROUND( 100 * 'обеспеченность в кол-вах'!AE15 / 'обеспеченность в кол-вах'!AD15, 2 ) ) )</f>
        <v>2.33</v>
      </c>
      <c r="Q14" s="3">
        <f>IF( OR( NOT( ISNUMBER( 'обеспеченность в кол-вах'!AF15 ) ), NOT( ISNUMBER( 'обеспеченность в кол-вах'!AG15 ) ) ), "",  IF( 'обеспеченность в кол-вах'!AF15 = 0, "", ROUND( 100 * 'обеспеченность в кол-вах'!AG15 / 'обеспеченность в кол-вах'!AF15, 2 ) ) )</f>
        <v>2.33</v>
      </c>
      <c r="R14" s="3">
        <f>IF( OR( NOT( ISNUMBER( 'обеспеченность в кол-вах'!AH15 ) ), NOT( ISNUMBER( 'обеспеченность в кол-вах'!AI15 ) ) ), "",  IF( 'обеспеченность в кол-вах'!AH15 = 0, "", ROUND( 100 * 'обеспеченность в кол-вах'!AI15 / 'обеспеченность в кол-вах'!AH15, 2 ) ) )</f>
        <v>116.28</v>
      </c>
      <c r="S14" s="3">
        <f>IF( OR( NOT( ISNUMBER( 'обеспеченность в кол-вах'!AJ15 ) ), NOT( ISNUMBER( 'обеспеченность в кол-вах'!AK15 ) ) ), "",  IF( 'обеспеченность в кол-вах'!AJ15 = 0, "", ROUND( 100 * 'обеспеченность в кол-вах'!AK15 / 'обеспеченность в кол-вах'!AJ15, 2 ) ) )</f>
        <v>104.65</v>
      </c>
      <c r="T14" s="3">
        <f>IF( OR( NOT( ISNUMBER( 'обеспеченность в кол-вах'!AL15 ) ), NOT( ISNUMBER( 'обеспеченность в кол-вах'!AM15 ) ) ), "",  IF( 'обеспеченность в кол-вах'!AL15 = 0, "", ROUND( 100 * 'обеспеченность в кол-вах'!AM15 / 'обеспеченность в кол-вах'!AL15, 2 ) ) )</f>
        <v>104.65</v>
      </c>
      <c r="U14" s="3" t="str">
        <f>IF( OR( NOT( ISNUMBER( 'обеспеченность в кол-вах'!AN15 ) ), NOT( ISNUMBER( 'обеспеченность в кол-вах'!AO15 ) ) ), "",  IF( 'обеспеченность в кол-вах'!AN15 = 0, "", ROUND( 100 * 'обеспеченность в кол-вах'!AO15 / 'обеспеченность в кол-вах'!AN15, 2 ) ) )</f>
        <v/>
      </c>
      <c r="V14" s="3" t="str">
        <f>IF( OR( NOT( ISNUMBER( 'обеспеченность в кол-вах'!AP15 ) ), NOT( ISNUMBER( 'обеспеченность в кол-вах'!AQ15 ) ) ), "",  IF( 'обеспеченность в кол-вах'!AP15 = 0, "", ROUND( 100 * 'обеспеченность в кол-вах'!AQ15 / 'обеспеченность в кол-вах'!AP15, 2 ) ) )</f>
        <v/>
      </c>
      <c r="W14" s="3" t="str">
        <f>IF( OR( NOT( ISNUMBER( 'обеспеченность в кол-вах'!AR15 ) ), NOT( ISNUMBER( 'обеспеченность в кол-вах'!AS15 ) ) ), "",  IF( 'обеспеченность в кол-вах'!AR15 = 0, "", ROUND( 100 * 'обеспеченность в кол-вах'!AS15 / 'обеспеченность в кол-вах'!AR15, 2 ) ) )</f>
        <v/>
      </c>
      <c r="X14" s="3">
        <f>IF( OR( NOT( ISNUMBER( 'обеспеченность в кол-вах'!AT15 ) ), NOT( ISNUMBER( 'обеспеченность в кол-вах'!AU15 ) ) ), "",  IF( 'обеспеченность в кол-вах'!AT15 = 0, "", ROUND( 100 * 'обеспеченность в кол-вах'!AU15 / 'обеспеченность в кол-вах'!AT15, 2 ) ) )</f>
        <v>104.65</v>
      </c>
      <c r="Y14" s="3">
        <f>IF( OR( NOT( ISNUMBER( 'обеспеченность в кол-вах'!AV15 ) ), NOT( ISNUMBER( 'обеспеченность в кол-вах'!AW15 ) ) ), "",  IF( 'обеспеченность в кол-вах'!AV15 = 0, "", ROUND( 100 * 'обеспеченность в кол-вах'!AW15 / 'обеспеченность в кол-вах'!AV15, 2 ) ) )</f>
        <v>104.65</v>
      </c>
      <c r="Z14" s="3">
        <f>IF( OR( NOT( ISNUMBER( 'обеспеченность в кол-вах'!AX15 ) ), NOT( ISNUMBER( 'обеспеченность в кол-вах'!AY15 ) ) ), "",  IF( 'обеспеченность в кол-вах'!AX15 = 0, "", ROUND( 100 * 'обеспеченность в кол-вах'!AY15 / 'обеспеченность в кол-вах'!AX15, 2 ) ) )</f>
        <v>100</v>
      </c>
      <c r="AA14" s="3" t="str">
        <f>IF( OR( NOT( ISNUMBER( 'обеспеченность в кол-вах'!AZ15 ) ), NOT( ISNUMBER( 'обеспеченность в кол-вах'!BA15 ) ) ), "",  IF( 'обеспеченность в кол-вах'!AZ15 = 0, "", ROUND( 100 * 'обеспеченность в кол-вах'!BA15 / 'обеспеченность в кол-вах'!AZ15, 2 ) ) )</f>
        <v/>
      </c>
      <c r="AB14" s="3">
        <f>IF( OR( NOT( ISNUMBER( 'обеспеченность в кол-вах'!BB15 ) ), NOT( ISNUMBER( 'обеспеченность в кол-вах'!BC15 ) ) ), "",  IF( 'обеспеченность в кол-вах'!BB15 = 0, "", ROUND( 100 * 'обеспеченность в кол-вах'!BC15 / 'обеспеченность в кол-вах'!BB15, 2 ) ) )</f>
        <v>104.65</v>
      </c>
      <c r="AC14" s="3" t="str">
        <f>IF( OR( NOT( ISNUMBER( 'обеспеченность в кол-вах'!BD15 ) ), NOT( ISNUMBER( 'обеспеченность в кол-вах'!BE15 ) ) ), "",  IF( 'обеспеченность в кол-вах'!BD15 = 0, "", ROUND( 100 * 'обеспеченность в кол-вах'!BE15 / 'обеспеченность в кол-вах'!BD15, 2 ) ) )</f>
        <v/>
      </c>
      <c r="AD14" s="3" t="str">
        <f>IF( OR( NOT( ISNUMBER( 'обеспеченность в кол-вах'!BF15 ) ), NOT( ISNUMBER( 'обеспеченность в кол-вах'!BG15 ) ) ), "",  IF( 'обеспеченность в кол-вах'!BF15 = 0, "", ROUND( 100 * 'обеспеченность в кол-вах'!BG15 / 'обеспеченность в кол-вах'!BF15, 2 ) ) )</f>
        <v/>
      </c>
      <c r="AE14" s="3" t="str">
        <f>IF( OR( NOT( ISNUMBER( 'обеспеченность в кол-вах'!BH15 ) ), NOT( ISNUMBER( 'обеспеченность в кол-вах'!BI15 ) ) ), "",  IF( 'обеспеченность в кол-вах'!BH15 = 0, "", ROUND( 100 * 'обеспеченность в кол-вах'!BI15 / 'обеспеченность в кол-вах'!BH15, 2 ) ) )</f>
        <v/>
      </c>
    </row>
    <row r="15" spans="1:31" ht="24" customHeight="1" x14ac:dyDescent="0.25">
      <c r="A15" s="2" t="s">
        <v>43</v>
      </c>
      <c r="B15" s="4">
        <f t="shared" ref="B15:AE15" si="1">IF( COUNT( B10:B14 ) = 0, "", ROUND( AVERAGE( B10:B14 ), 2 ) )</f>
        <v>140.4</v>
      </c>
      <c r="C15" s="4">
        <f t="shared" si="1"/>
        <v>127.19</v>
      </c>
      <c r="D15" s="4">
        <f t="shared" si="1"/>
        <v>123.59</v>
      </c>
      <c r="E15" s="4">
        <f t="shared" si="1"/>
        <v>125.79</v>
      </c>
      <c r="F15" s="4">
        <f t="shared" si="1"/>
        <v>123.75</v>
      </c>
      <c r="G15" s="4">
        <f t="shared" si="1"/>
        <v>111.71</v>
      </c>
      <c r="H15" s="4">
        <f t="shared" si="1"/>
        <v>130.25</v>
      </c>
      <c r="I15" s="4" t="str">
        <f t="shared" si="1"/>
        <v/>
      </c>
      <c r="J15" s="4">
        <f t="shared" si="1"/>
        <v>1.71</v>
      </c>
      <c r="K15" s="4">
        <f t="shared" si="1"/>
        <v>1.71</v>
      </c>
      <c r="L15" s="4">
        <f t="shared" si="1"/>
        <v>100.83</v>
      </c>
      <c r="M15" s="4">
        <f t="shared" si="1"/>
        <v>100.83</v>
      </c>
      <c r="N15" s="4">
        <f t="shared" si="1"/>
        <v>1.91</v>
      </c>
      <c r="O15" s="4">
        <f t="shared" si="1"/>
        <v>1.91</v>
      </c>
      <c r="P15" s="4">
        <f t="shared" si="1"/>
        <v>1.99</v>
      </c>
      <c r="Q15" s="4">
        <f t="shared" si="1"/>
        <v>1.99</v>
      </c>
      <c r="R15" s="4">
        <f t="shared" si="1"/>
        <v>126.06</v>
      </c>
      <c r="S15" s="4">
        <f t="shared" si="1"/>
        <v>123.82</v>
      </c>
      <c r="T15" s="4">
        <f t="shared" si="1"/>
        <v>125.58</v>
      </c>
      <c r="U15" s="4" t="str">
        <f t="shared" si="1"/>
        <v/>
      </c>
      <c r="V15" s="4" t="str">
        <f t="shared" si="1"/>
        <v/>
      </c>
      <c r="W15" s="4" t="str">
        <f t="shared" si="1"/>
        <v/>
      </c>
      <c r="X15" s="4">
        <f t="shared" si="1"/>
        <v>126.08</v>
      </c>
      <c r="Y15" s="4">
        <f t="shared" si="1"/>
        <v>120.33</v>
      </c>
      <c r="Z15" s="4">
        <f t="shared" si="1"/>
        <v>115.83</v>
      </c>
      <c r="AA15" s="4" t="str">
        <f t="shared" si="1"/>
        <v/>
      </c>
      <c r="AB15" s="4">
        <f t="shared" si="1"/>
        <v>134.83000000000001</v>
      </c>
      <c r="AC15" s="4" t="str">
        <f t="shared" si="1"/>
        <v/>
      </c>
      <c r="AD15" s="4" t="str">
        <f t="shared" si="1"/>
        <v/>
      </c>
      <c r="AE15" s="4" t="str">
        <f t="shared" si="1"/>
        <v/>
      </c>
    </row>
    <row r="16" spans="1:31" ht="24" customHeight="1" x14ac:dyDescent="0.25">
      <c r="A16" s="2" t="s">
        <v>44</v>
      </c>
      <c r="B16" s="3">
        <f>IF( OR( NOT( ISNUMBER( 'обеспеченность в кол-вах'!B17 ) ), NOT( ISNUMBER( 'обеспеченность в кол-вах'!C17 ) ) ), "",  IF( 'обеспеченность в кол-вах'!B17 = 0, "", ROUND( 100 * 'обеспеченность в кол-вах'!C17 / 'обеспеченность в кол-вах'!B17, 2 ) ) )</f>
        <v>100</v>
      </c>
      <c r="C16" s="3" t="str">
        <f>IF( OR( NOT( ISNUMBER( 'обеспеченность в кол-вах'!D17 ) ), NOT( ISNUMBER( 'обеспеченность в кол-вах'!E17 ) ) ), "",  IF( 'обеспеченность в кол-вах'!D17 = 0, "", ROUND( 100 * 'обеспеченность в кол-вах'!E17 / 'обеспеченность в кол-вах'!D17, 2 ) ) )</f>
        <v/>
      </c>
      <c r="D16" s="3">
        <f>IF( OR( NOT( ISNUMBER( 'обеспеченность в кол-вах'!F17 ) ), NOT( ISNUMBER( 'обеспеченность в кол-вах'!G17 ) ) ), "",  IF( 'обеспеченность в кол-вах'!F17 = 0, "", ROUND( 100 * 'обеспеченность в кол-вах'!G17 / 'обеспеченность в кол-вах'!F17, 2 ) ) )</f>
        <v>130.43</v>
      </c>
      <c r="E16" s="3">
        <f>IF( OR( NOT( ISNUMBER( 'обеспеченность в кол-вах'!H17 ) ), NOT( ISNUMBER( 'обеспеченность в кол-вах'!I17 ) ) ), "",  IF( 'обеспеченность в кол-вах'!H17 = 0, "", ROUND( 100 * 'обеспеченность в кол-вах'!I17 / 'обеспеченность в кол-вах'!H17, 2 ) ) )</f>
        <v>108.7</v>
      </c>
      <c r="F16" s="3">
        <f>IF( OR( NOT( ISNUMBER( 'обеспеченность в кол-вах'!J17 ) ), NOT( ISNUMBER( 'обеспеченность в кол-вах'!K17 ) ) ), "",  IF( 'обеспеченность в кол-вах'!J17 = 0, "", ROUND( 100 * 'обеспеченность в кол-вах'!K17 / 'обеспеченность в кол-вах'!J17, 2 ) ) )</f>
        <v>108.7</v>
      </c>
      <c r="G16" s="3">
        <f>IF( OR( NOT( ISNUMBER( 'обеспеченность в кол-вах'!L17 ) ), NOT( ISNUMBER( 'обеспеченность в кол-вах'!M17 ) ) ), "",  IF( 'обеспеченность в кол-вах'!L17 = 0, "", ROUND( 100 * 'обеспеченность в кол-вах'!M17 / 'обеспеченность в кол-вах'!L17, 2 ) ) )</f>
        <v>100</v>
      </c>
      <c r="H16" s="3">
        <f>IF( OR( NOT( ISNUMBER( 'обеспеченность в кол-вах'!N17 ) ), NOT( ISNUMBER( 'обеспеченность в кол-вах'!O17 ) ) ), "",  IF( 'обеспеченность в кол-вах'!N17 = 0, "", ROUND( 100 * 'обеспеченность в кол-вах'!O17 / 'обеспеченность в кол-вах'!N17, 2 ) ) )</f>
        <v>108.7</v>
      </c>
      <c r="I16" s="3" t="str">
        <f>IF( OR( NOT( ISNUMBER( 'обеспеченность в кол-вах'!P17 ) ), NOT( ISNUMBER( 'обеспеченность в кол-вах'!Q17 ) ) ), "",  IF( 'обеспеченность в кол-вах'!P17 = 0, "", ROUND( 100 * 'обеспеченность в кол-вах'!Q17 / 'обеспеченность в кол-вах'!P17, 2 ) ) )</f>
        <v/>
      </c>
      <c r="J16" s="3" t="str">
        <f>IF( OR( NOT( ISNUMBER( 'обеспеченность в кол-вах'!R17 ) ), NOT( ISNUMBER( 'обеспеченность в кол-вах'!S17 ) ) ), "",  IF( 'обеспеченность в кол-вах'!R17 = 0, "", ROUND( 100 * 'обеспеченность в кол-вах'!S17 / 'обеспеченность в кол-вах'!R17, 2 ) ) )</f>
        <v/>
      </c>
      <c r="K16" s="3" t="str">
        <f>IF( OR( NOT( ISNUMBER( 'обеспеченность в кол-вах'!T17 ) ), NOT( ISNUMBER( 'обеспеченность в кол-вах'!U17 ) ) ), "",  IF( 'обеспеченность в кол-вах'!T17 = 0, "", ROUND( 100 * 'обеспеченность в кол-вах'!U17 / 'обеспеченность в кол-вах'!T17, 2 ) ) )</f>
        <v/>
      </c>
      <c r="L16" s="3" t="str">
        <f>IF( OR( NOT( ISNUMBER( 'обеспеченность в кол-вах'!V17 ) ), NOT( ISNUMBER( 'обеспеченность в кол-вах'!W17 ) ) ), "",  IF( 'обеспеченность в кол-вах'!V17 = 0, "", ROUND( 100 * 'обеспеченность в кол-вах'!W17 / 'обеспеченность в кол-вах'!V17, 2 ) ) )</f>
        <v/>
      </c>
      <c r="M16" s="3" t="str">
        <f>IF( OR( NOT( ISNUMBER( 'обеспеченность в кол-вах'!X17 ) ), NOT( ISNUMBER( 'обеспеченность в кол-вах'!Y17 ) ) ), "",  IF( 'обеспеченность в кол-вах'!X17 = 0, "", ROUND( 100 * 'обеспеченность в кол-вах'!Y17 / 'обеспеченность в кол-вах'!X17, 2 ) ) )</f>
        <v/>
      </c>
      <c r="N16" s="3" t="str">
        <f>IF( OR( NOT( ISNUMBER( 'обеспеченность в кол-вах'!Z17 ) ), NOT( ISNUMBER( 'обеспеченность в кол-вах'!AA17 ) ) ), "",  IF( 'обеспеченность в кол-вах'!Z17 = 0, "", ROUND( 100 * 'обеспеченность в кол-вах'!AA17 / 'обеспеченность в кол-вах'!Z17, 2 ) ) )</f>
        <v/>
      </c>
      <c r="O16" s="3" t="str">
        <f>IF( OR( NOT( ISNUMBER( 'обеспеченность в кол-вах'!AB17 ) ), NOT( ISNUMBER( 'обеспеченность в кол-вах'!AC17 ) ) ), "",  IF( 'обеспеченность в кол-вах'!AB17 = 0, "", ROUND( 100 * 'обеспеченность в кол-вах'!AC17 / 'обеспеченность в кол-вах'!AB17, 2 ) ) )</f>
        <v/>
      </c>
      <c r="P16" s="3">
        <f>IF( OR( NOT( ISNUMBER( 'обеспеченность в кол-вах'!AD17 ) ), NOT( ISNUMBER( 'обеспеченность в кол-вах'!AE17 ) ) ), "",  IF( 'обеспеченность в кол-вах'!AD17 = 0, "", ROUND( 100 * 'обеспеченность в кол-вах'!AE17 / 'обеспеченность в кол-вах'!AD17, 2 ) ) )</f>
        <v>4.3499999999999996</v>
      </c>
      <c r="Q16" s="3">
        <f>IF( OR( NOT( ISNUMBER( 'обеспеченность в кол-вах'!AF17 ) ), NOT( ISNUMBER( 'обеспеченность в кол-вах'!AG17 ) ) ), "",  IF( 'обеспеченность в кол-вах'!AF17 = 0, "", ROUND( 100 * 'обеспеченность в кол-вах'!AG17 / 'обеспеченность в кол-вах'!AF17, 2 ) ) )</f>
        <v>4.3499999999999996</v>
      </c>
      <c r="R16" s="3">
        <f>IF( OR( NOT( ISNUMBER( 'обеспеченность в кол-вах'!AH17 ) ), NOT( ISNUMBER( 'обеспеченность в кол-вах'!AI17 ) ) ), "",  IF( 'обеспеченность в кол-вах'!AH17 = 0, "", ROUND( 100 * 'обеспеченность в кол-вах'!AI17 / 'обеспеченность в кол-вах'!AH17, 2 ) ) )</f>
        <v>108.7</v>
      </c>
      <c r="S16" s="3">
        <f>IF( OR( NOT( ISNUMBER( 'обеспеченность в кол-вах'!AJ17 ) ), NOT( ISNUMBER( 'обеспеченность в кол-вах'!AK17 ) ) ), "",  IF( 'обеспеченность в кол-вах'!AJ17 = 0, "", ROUND( 100 * 'обеспеченность в кол-вах'!AK17 / 'обеспеченность в кол-вах'!AJ17, 2 ) ) )</f>
        <v>108.7</v>
      </c>
      <c r="T16" s="3">
        <f>IF( OR( NOT( ISNUMBER( 'обеспеченность в кол-вах'!AL17 ) ), NOT( ISNUMBER( 'обеспеченность в кол-вах'!AM17 ) ) ), "",  IF( 'обеспеченность в кол-вах'!AL17 = 0, "", ROUND( 100 * 'обеспеченность в кол-вах'!AM17 / 'обеспеченность в кол-вах'!AL17, 2 ) ) )</f>
        <v>108.7</v>
      </c>
      <c r="U16" s="3" t="str">
        <f>IF( OR( NOT( ISNUMBER( 'обеспеченность в кол-вах'!AN17 ) ), NOT( ISNUMBER( 'обеспеченность в кол-вах'!AO17 ) ) ), "",  IF( 'обеспеченность в кол-вах'!AN17 = 0, "", ROUND( 100 * 'обеспеченность в кол-вах'!AO17 / 'обеспеченность в кол-вах'!AN17, 2 ) ) )</f>
        <v/>
      </c>
      <c r="V16" s="3" t="str">
        <f>IF( OR( NOT( ISNUMBER( 'обеспеченность в кол-вах'!AP17 ) ), NOT( ISNUMBER( 'обеспеченность в кол-вах'!AQ17 ) ) ), "",  IF( 'обеспеченность в кол-вах'!AP17 = 0, "", ROUND( 100 * 'обеспеченность в кол-вах'!AQ17 / 'обеспеченность в кол-вах'!AP17, 2 ) ) )</f>
        <v/>
      </c>
      <c r="W16" s="3" t="str">
        <f>IF( OR( NOT( ISNUMBER( 'обеспеченность в кол-вах'!AR17 ) ), NOT( ISNUMBER( 'обеспеченность в кол-вах'!AS17 ) ) ), "",  IF( 'обеспеченность в кол-вах'!AR17 = 0, "", ROUND( 100 * 'обеспеченность в кол-вах'!AS17 / 'обеспеченность в кол-вах'!AR17, 2 ) ) )</f>
        <v/>
      </c>
      <c r="X16" s="3">
        <f>IF( OR( NOT( ISNUMBER( 'обеспеченность в кол-вах'!AT17 ) ), NOT( ISNUMBER( 'обеспеченность в кол-вах'!AU17 ) ) ), "",  IF( 'обеспеченность в кол-вах'!AT17 = 0, "", ROUND( 100 * 'обеспеченность в кол-вах'!AU17 / 'обеспеченность в кол-вах'!AT17, 2 ) ) )</f>
        <v>108.7</v>
      </c>
      <c r="Y16" s="3">
        <f>IF( OR( NOT( ISNUMBER( 'обеспеченность в кол-вах'!AV17 ) ), NOT( ISNUMBER( 'обеспеченность в кол-вах'!AW17 ) ) ), "",  IF( 'обеспеченность в кол-вах'!AV17 = 0, "", ROUND( 100 * 'обеспеченность в кол-вах'!AW17 / 'обеспеченность в кол-вах'!AV17, 2 ) ) )</f>
        <v>108.7</v>
      </c>
      <c r="Z16" s="3">
        <f>IF( OR( NOT( ISNUMBER( 'обеспеченность в кол-вах'!AX17 ) ), NOT( ISNUMBER( 'обеспеченность в кол-вах'!AY17 ) ) ), "",  IF( 'обеспеченность в кол-вах'!AX17 = 0, "", ROUND( 100 * 'обеспеченность в кол-вах'!AY17 / 'обеспеченность в кол-вах'!AX17, 2 ) ) )</f>
        <v>108.7</v>
      </c>
      <c r="AA16" s="3">
        <f>IF( OR( NOT( ISNUMBER( 'обеспеченность в кол-вах'!AZ17 ) ), NOT( ISNUMBER( 'обеспеченность в кол-вах'!BA17 ) ) ), "",  IF( 'обеспеченность в кол-вах'!AZ17 = 0, "", ROUND( 100 * 'обеспеченность в кол-вах'!BA17 / 'обеспеченность в кол-вах'!AZ17, 2 ) ) )</f>
        <v>113.04</v>
      </c>
      <c r="AB16" s="3">
        <f>IF( OR( NOT( ISNUMBER( 'обеспеченность в кол-вах'!BB17 ) ), NOT( ISNUMBER( 'обеспеченность в кол-вах'!BC17 ) ) ), "",  IF( 'обеспеченность в кол-вах'!BB17 = 0, "", ROUND( 100 * 'обеспеченность в кол-вах'!BC17 / 'обеспеченность в кол-вах'!BB17, 2 ) ) )</f>
        <v>108.7</v>
      </c>
      <c r="AC16" s="3" t="str">
        <f>IF( OR( NOT( ISNUMBER( 'обеспеченность в кол-вах'!BD17 ) ), NOT( ISNUMBER( 'обеспеченность в кол-вах'!BE17 ) ) ), "",  IF( 'обеспеченность в кол-вах'!BD17 = 0, "", ROUND( 100 * 'обеспеченность в кол-вах'!BE17 / 'обеспеченность в кол-вах'!BD17, 2 ) ) )</f>
        <v/>
      </c>
      <c r="AD16" s="3" t="str">
        <f>IF( OR( NOT( ISNUMBER( 'обеспеченность в кол-вах'!BF17 ) ), NOT( ISNUMBER( 'обеспеченность в кол-вах'!BG17 ) ) ), "",  IF( 'обеспеченность в кол-вах'!BF17 = 0, "", ROUND( 100 * 'обеспеченность в кол-вах'!BG17 / 'обеспеченность в кол-вах'!BF17, 2 ) ) )</f>
        <v/>
      </c>
      <c r="AE16" s="3" t="str">
        <f>IF( OR( NOT( ISNUMBER( 'обеспеченность в кол-вах'!BH17 ) ), NOT( ISNUMBER( 'обеспеченность в кол-вах'!BI17 ) ) ), "",  IF( 'обеспеченность в кол-вах'!BH17 = 0, "", ROUND( 100 * 'обеспеченность в кол-вах'!BI17 / 'обеспеченность в кол-вах'!BH17, 2 ) ) )</f>
        <v/>
      </c>
    </row>
    <row r="17" spans="1:31" ht="24" customHeight="1" x14ac:dyDescent="0.25">
      <c r="A17" s="2" t="s">
        <v>45</v>
      </c>
      <c r="B17" s="3">
        <f>IF( OR( NOT( ISNUMBER( 'обеспеченность в кол-вах'!B18 ) ), NOT( ISNUMBER( 'обеспеченность в кол-вах'!C18 ) ) ), "",  IF( 'обеспеченность в кол-вах'!B18 = 0, "", ROUND( 100 * 'обеспеченность в кол-вах'!C18 / 'обеспеченность в кол-вах'!B18, 2 ) ) )</f>
        <v>178.57</v>
      </c>
      <c r="C17" s="3" t="str">
        <f>IF( OR( NOT( ISNUMBER( 'обеспеченность в кол-вах'!D18 ) ), NOT( ISNUMBER( 'обеспеченность в кол-вах'!E18 ) ) ), "",  IF( 'обеспеченность в кол-вах'!D18 = 0, "", ROUND( 100 * 'обеспеченность в кол-вах'!E18 / 'обеспеченность в кол-вах'!D18, 2 ) ) )</f>
        <v/>
      </c>
      <c r="D17" s="3">
        <f>IF( OR( NOT( ISNUMBER( 'обеспеченность в кол-вах'!F18 ) ), NOT( ISNUMBER( 'обеспеченность в кол-вах'!G18 ) ) ), "",  IF( 'обеспеченность в кол-вах'!F18 = 0, "", ROUND( 100 * 'обеспеченность в кол-вах'!G18 / 'обеспеченность в кол-вах'!F18, 2 ) ) )</f>
        <v>214.29</v>
      </c>
      <c r="E17" s="3">
        <f>IF( OR( NOT( ISNUMBER( 'обеспеченность в кол-вах'!H18 ) ), NOT( ISNUMBER( 'обеспеченность в кол-вах'!I18 ) ) ), "",  IF( 'обеспеченность в кол-вах'!H18 = 0, "", ROUND( 100 * 'обеспеченность в кол-вах'!I18 / 'обеспеченность в кол-вах'!H18, 2 ) ) )</f>
        <v>178.57</v>
      </c>
      <c r="F17" s="3">
        <f>IF( OR( NOT( ISNUMBER( 'обеспеченность в кол-вах'!J18 ) ), NOT( ISNUMBER( 'обеспеченность в кол-вах'!K18 ) ) ), "",  IF( 'обеспеченность в кол-вах'!J18 = 0, "", ROUND( 100 * 'обеспеченность в кол-вах'!K18 / 'обеспеченность в кол-вах'!J18, 2 ) ) )</f>
        <v>178.57</v>
      </c>
      <c r="G17" s="3">
        <f>IF( OR( NOT( ISNUMBER( 'обеспеченность в кол-вах'!L18 ) ), NOT( ISNUMBER( 'обеспеченность в кол-вах'!M18 ) ) ), "",  IF( 'обеспеченность в кол-вах'!L18 = 0, "", ROUND( 100 * 'обеспеченность в кол-вах'!M18 / 'обеспеченность в кол-вах'!L18, 2 ) ) )</f>
        <v>178.57</v>
      </c>
      <c r="H17" s="3">
        <f>IF( OR( NOT( ISNUMBER( 'обеспеченность в кол-вах'!N18 ) ), NOT( ISNUMBER( 'обеспеченность в кол-вах'!O18 ) ) ), "",  IF( 'обеспеченность в кол-вах'!N18 = 0, "", ROUND( 100 * 'обеспеченность в кол-вах'!O18 / 'обеспеченность в кол-вах'!N18, 2 ) ) )</f>
        <v>178.57</v>
      </c>
      <c r="I17" s="3" t="str">
        <f>IF( OR( NOT( ISNUMBER( 'обеспеченность в кол-вах'!P18 ) ), NOT( ISNUMBER( 'обеспеченность в кол-вах'!Q18 ) ) ), "",  IF( 'обеспеченность в кол-вах'!P18 = 0, "", ROUND( 100 * 'обеспеченность в кол-вах'!Q18 / 'обеспеченность в кол-вах'!P18, 2 ) ) )</f>
        <v/>
      </c>
      <c r="J17" s="3" t="str">
        <f>IF( OR( NOT( ISNUMBER( 'обеспеченность в кол-вах'!R18 ) ), NOT( ISNUMBER( 'обеспеченность в кол-вах'!S18 ) ) ), "",  IF( 'обеспеченность в кол-вах'!R18 = 0, "", ROUND( 100 * 'обеспеченность в кол-вах'!S18 / 'обеспеченность в кол-вах'!R18, 2 ) ) )</f>
        <v/>
      </c>
      <c r="K17" s="3" t="str">
        <f>IF( OR( NOT( ISNUMBER( 'обеспеченность в кол-вах'!T18 ) ), NOT( ISNUMBER( 'обеспеченность в кол-вах'!U18 ) ) ), "",  IF( 'обеспеченность в кол-вах'!T18 = 0, "", ROUND( 100 * 'обеспеченность в кол-вах'!U18 / 'обеспеченность в кол-вах'!T18, 2 ) ) )</f>
        <v/>
      </c>
      <c r="L17" s="3" t="str">
        <f>IF( OR( NOT( ISNUMBER( 'обеспеченность в кол-вах'!V18 ) ), NOT( ISNUMBER( 'обеспеченность в кол-вах'!W18 ) ) ), "",  IF( 'обеспеченность в кол-вах'!V18 = 0, "", ROUND( 100 * 'обеспеченность в кол-вах'!W18 / 'обеспеченность в кол-вах'!V18, 2 ) ) )</f>
        <v/>
      </c>
      <c r="M17" s="3" t="str">
        <f>IF( OR( NOT( ISNUMBER( 'обеспеченность в кол-вах'!X18 ) ), NOT( ISNUMBER( 'обеспеченность в кол-вах'!Y18 ) ) ), "",  IF( 'обеспеченность в кол-вах'!X18 = 0, "", ROUND( 100 * 'обеспеченность в кол-вах'!Y18 / 'обеспеченность в кол-вах'!X18, 2 ) ) )</f>
        <v/>
      </c>
      <c r="N17" s="3" t="str">
        <f>IF( OR( NOT( ISNUMBER( 'обеспеченность в кол-вах'!Z18 ) ), NOT( ISNUMBER( 'обеспеченность в кол-вах'!AA18 ) ) ), "",  IF( 'обеспеченность в кол-вах'!Z18 = 0, "", ROUND( 100 * 'обеспеченность в кол-вах'!AA18 / 'обеспеченность в кол-вах'!Z18, 2 ) ) )</f>
        <v/>
      </c>
      <c r="O17" s="3" t="str">
        <f>IF( OR( NOT( ISNUMBER( 'обеспеченность в кол-вах'!AB18 ) ), NOT( ISNUMBER( 'обеспеченность в кол-вах'!AC18 ) ) ), "",  IF( 'обеспеченность в кол-вах'!AB18 = 0, "", ROUND( 100 * 'обеспеченность в кол-вах'!AC18 / 'обеспеченность в кол-вах'!AB18, 2 ) ) )</f>
        <v/>
      </c>
      <c r="P17" s="3">
        <f>IF( OR( NOT( ISNUMBER( 'обеспеченность в кол-вах'!AD18 ) ), NOT( ISNUMBER( 'обеспеченность в кол-вах'!AE18 ) ) ), "",  IF( 'обеспеченность в кол-вах'!AD18 = 0, "", ROUND( 100 * 'обеспеченность в кол-вах'!AE18 / 'обеспеченность в кол-вах'!AD18, 2 ) ) )</f>
        <v>7.14</v>
      </c>
      <c r="Q17" s="3">
        <f>IF( OR( NOT( ISNUMBER( 'обеспеченность в кол-вах'!AF18 ) ), NOT( ISNUMBER( 'обеспеченность в кол-вах'!AG18 ) ) ), "",  IF( 'обеспеченность в кол-вах'!AF18 = 0, "", ROUND( 100 * 'обеспеченность в кол-вах'!AG18 / 'обеспеченность в кол-вах'!AF18, 2 ) ) )</f>
        <v>7.14</v>
      </c>
      <c r="R17" s="3">
        <f>IF( OR( NOT( ISNUMBER( 'обеспеченность в кол-вах'!AH18 ) ), NOT( ISNUMBER( 'обеспеченность в кол-вах'!AI18 ) ) ), "",  IF( 'обеспеченность в кол-вах'!AH18 = 0, "", ROUND( 100 * 'обеспеченность в кол-вах'!AI18 / 'обеспеченность в кол-вах'!AH18, 2 ) ) )</f>
        <v>178.57</v>
      </c>
      <c r="S17" s="3">
        <f>IF( OR( NOT( ISNUMBER( 'обеспеченность в кол-вах'!AJ18 ) ), NOT( ISNUMBER( 'обеспеченность в кол-вах'!AK18 ) ) ), "",  IF( 'обеспеченность в кол-вах'!AJ18 = 0, "", ROUND( 100 * 'обеспеченность в кол-вах'!AK18 / 'обеспеченность в кол-вах'!AJ18, 2 ) ) )</f>
        <v>214.29</v>
      </c>
      <c r="T17" s="3">
        <f>IF( OR( NOT( ISNUMBER( 'обеспеченность в кол-вах'!AL18 ) ), NOT( ISNUMBER( 'обеспеченность в кол-вах'!AM18 ) ) ), "",  IF( 'обеспеченность в кол-вах'!AL18 = 0, "", ROUND( 100 * 'обеспеченность в кол-вах'!AM18 / 'обеспеченность в кол-вах'!AL18, 2 ) ) )</f>
        <v>214.29</v>
      </c>
      <c r="U17" s="3" t="str">
        <f>IF( OR( NOT( ISNUMBER( 'обеспеченность в кол-вах'!AN18 ) ), NOT( ISNUMBER( 'обеспеченность в кол-вах'!AO18 ) ) ), "",  IF( 'обеспеченность в кол-вах'!AN18 = 0, "", ROUND( 100 * 'обеспеченность в кол-вах'!AO18 / 'обеспеченность в кол-вах'!AN18, 2 ) ) )</f>
        <v/>
      </c>
      <c r="V17" s="3" t="str">
        <f>IF( OR( NOT( ISNUMBER( 'обеспеченность в кол-вах'!AP18 ) ), NOT( ISNUMBER( 'обеспеченность в кол-вах'!AQ18 ) ) ), "",  IF( 'обеспеченность в кол-вах'!AP18 = 0, "", ROUND( 100 * 'обеспеченность в кол-вах'!AQ18 / 'обеспеченность в кол-вах'!AP18, 2 ) ) )</f>
        <v/>
      </c>
      <c r="W17" s="3" t="str">
        <f>IF( OR( NOT( ISNUMBER( 'обеспеченность в кол-вах'!AR18 ) ), NOT( ISNUMBER( 'обеспеченность в кол-вах'!AS18 ) ) ), "",  IF( 'обеспеченность в кол-вах'!AR18 = 0, "", ROUND( 100 * 'обеспеченность в кол-вах'!AS18 / 'обеспеченность в кол-вах'!AR18, 2 ) ) )</f>
        <v/>
      </c>
      <c r="X17" s="3">
        <f>IF( OR( NOT( ISNUMBER( 'обеспеченность в кол-вах'!AT18 ) ), NOT( ISNUMBER( 'обеспеченность в кол-вах'!AU18 ) ) ), "",  IF( 'обеспеченность в кол-вах'!AT18 = 0, "", ROUND( 100 * 'обеспеченность в кол-вах'!AU18 / 'обеспеченность в кол-вах'!AT18, 2 ) ) )</f>
        <v>178.57</v>
      </c>
      <c r="Y17" s="3">
        <f>IF( OR( NOT( ISNUMBER( 'обеспеченность в кол-вах'!AV18 ) ), NOT( ISNUMBER( 'обеспеченность в кол-вах'!AW18 ) ) ), "",  IF( 'обеспеченность в кол-вах'!AV18 = 0, "", ROUND( 100 * 'обеспеченность в кол-вах'!AW18 / 'обеспеченность в кол-вах'!AV18, 2 ) ) )</f>
        <v>178.57</v>
      </c>
      <c r="Z17" s="3">
        <f>IF( OR( NOT( ISNUMBER( 'обеспеченность в кол-вах'!AX18 ) ), NOT( ISNUMBER( 'обеспеченность в кол-вах'!AY18 ) ) ), "",  IF( 'обеспеченность в кол-вах'!AX18 = 0, "", ROUND( 100 * 'обеспеченность в кол-вах'!AY18 / 'обеспеченность в кол-вах'!AX18, 2 ) ) )</f>
        <v>178.57</v>
      </c>
      <c r="AA17" s="3">
        <f>IF( OR( NOT( ISNUMBER( 'обеспеченность в кол-вах'!AZ18 ) ), NOT( ISNUMBER( 'обеспеченность в кол-вах'!BA18 ) ) ), "",  IF( 'обеспеченность в кол-вах'!AZ18 = 0, "", ROUND( 100 * 'обеспеченность в кол-вах'!BA18 / 'обеспеченность в кол-вах'!AZ18, 2 ) ) )</f>
        <v>185.71</v>
      </c>
      <c r="AB17" s="3">
        <f>IF( OR( NOT( ISNUMBER( 'обеспеченность в кол-вах'!BB18 ) ), NOT( ISNUMBER( 'обеспеченность в кол-вах'!BC18 ) ) ), "",  IF( 'обеспеченность в кол-вах'!BB18 = 0, "", ROUND( 100 * 'обеспеченность в кол-вах'!BC18 / 'обеспеченность в кол-вах'!BB18, 2 ) ) )</f>
        <v>178.57</v>
      </c>
      <c r="AC17" s="3" t="str">
        <f>IF( OR( NOT( ISNUMBER( 'обеспеченность в кол-вах'!BD18 ) ), NOT( ISNUMBER( 'обеспеченность в кол-вах'!BE18 ) ) ), "",  IF( 'обеспеченность в кол-вах'!BD18 = 0, "", ROUND( 100 * 'обеспеченность в кол-вах'!BE18 / 'обеспеченность в кол-вах'!BD18, 2 ) ) )</f>
        <v/>
      </c>
      <c r="AD17" s="3">
        <f>IF( OR( NOT( ISNUMBER( 'обеспеченность в кол-вах'!BF18 ) ), NOT( ISNUMBER( 'обеспеченность в кол-вах'!BG18 ) ) ), "",  IF( 'обеспеченность в кол-вах'!BF18 = 0, "", ROUND( 100 * 'обеспеченность в кол-вах'!BG18 / 'обеспеченность в кол-вах'!BF18, 2 ) ) )</f>
        <v>214.29</v>
      </c>
      <c r="AE17" s="3" t="str">
        <f>IF( OR( NOT( ISNUMBER( 'обеспеченность в кол-вах'!BH18 ) ), NOT( ISNUMBER( 'обеспеченность в кол-вах'!BI18 ) ) ), "",  IF( 'обеспеченность в кол-вах'!BH18 = 0, "", ROUND( 100 * 'обеспеченность в кол-вах'!BI18 / 'обеспеченность в кол-вах'!BH18, 2 ) ) )</f>
        <v/>
      </c>
    </row>
    <row r="18" spans="1:31" ht="24" customHeight="1" x14ac:dyDescent="0.25">
      <c r="A18" s="2" t="s">
        <v>46</v>
      </c>
      <c r="B18" s="4">
        <f t="shared" ref="B18:AE18" si="2">IF( COUNT( B16:B17 ) = 0, "", ROUND( AVERAGE( B16:B17 ), 2 ) )</f>
        <v>139.29</v>
      </c>
      <c r="C18" s="4" t="str">
        <f t="shared" si="2"/>
        <v/>
      </c>
      <c r="D18" s="4">
        <f t="shared" si="2"/>
        <v>172.36</v>
      </c>
      <c r="E18" s="4">
        <f t="shared" si="2"/>
        <v>143.63999999999999</v>
      </c>
      <c r="F18" s="4">
        <f t="shared" si="2"/>
        <v>143.63999999999999</v>
      </c>
      <c r="G18" s="4">
        <f t="shared" si="2"/>
        <v>139.29</v>
      </c>
      <c r="H18" s="4">
        <f t="shared" si="2"/>
        <v>143.63999999999999</v>
      </c>
      <c r="I18" s="4" t="str">
        <f t="shared" si="2"/>
        <v/>
      </c>
      <c r="J18" s="4" t="str">
        <f t="shared" si="2"/>
        <v/>
      </c>
      <c r="K18" s="4" t="str">
        <f t="shared" si="2"/>
        <v/>
      </c>
      <c r="L18" s="4" t="str">
        <f t="shared" si="2"/>
        <v/>
      </c>
      <c r="M18" s="4" t="str">
        <f t="shared" si="2"/>
        <v/>
      </c>
      <c r="N18" s="4" t="str">
        <f t="shared" si="2"/>
        <v/>
      </c>
      <c r="O18" s="4" t="str">
        <f t="shared" si="2"/>
        <v/>
      </c>
      <c r="P18" s="4">
        <f t="shared" si="2"/>
        <v>5.75</v>
      </c>
      <c r="Q18" s="4">
        <f t="shared" si="2"/>
        <v>5.75</v>
      </c>
      <c r="R18" s="4">
        <f t="shared" si="2"/>
        <v>143.63999999999999</v>
      </c>
      <c r="S18" s="4">
        <f t="shared" si="2"/>
        <v>161.5</v>
      </c>
      <c r="T18" s="4">
        <f t="shared" si="2"/>
        <v>161.5</v>
      </c>
      <c r="U18" s="4" t="str">
        <f t="shared" si="2"/>
        <v/>
      </c>
      <c r="V18" s="4" t="str">
        <f t="shared" si="2"/>
        <v/>
      </c>
      <c r="W18" s="4" t="str">
        <f t="shared" si="2"/>
        <v/>
      </c>
      <c r="X18" s="4">
        <f t="shared" si="2"/>
        <v>143.63999999999999</v>
      </c>
      <c r="Y18" s="4">
        <f t="shared" si="2"/>
        <v>143.63999999999999</v>
      </c>
      <c r="Z18" s="4">
        <f t="shared" si="2"/>
        <v>143.63999999999999</v>
      </c>
      <c r="AA18" s="4">
        <f t="shared" si="2"/>
        <v>149.38</v>
      </c>
      <c r="AB18" s="4">
        <f t="shared" si="2"/>
        <v>143.63999999999999</v>
      </c>
      <c r="AC18" s="4" t="str">
        <f t="shared" si="2"/>
        <v/>
      </c>
      <c r="AD18" s="4">
        <f t="shared" si="2"/>
        <v>214.29</v>
      </c>
      <c r="AE18" s="4" t="str">
        <f t="shared" si="2"/>
        <v/>
      </c>
    </row>
    <row r="19" spans="1:31" ht="24" customHeight="1" x14ac:dyDescent="0.25">
      <c r="A19" s="2" t="s">
        <v>47</v>
      </c>
      <c r="B19" s="4">
        <f t="shared" ref="B19:AE19" si="3">IF( COUNT( B9,B15,B18 ) = 0, "", ROUND( AVERAGE( B9,B15,B18 ), 2 ) )</f>
        <v>135.84</v>
      </c>
      <c r="C19" s="4">
        <f t="shared" si="3"/>
        <v>127.51</v>
      </c>
      <c r="D19" s="4">
        <f t="shared" si="3"/>
        <v>141.26</v>
      </c>
      <c r="E19" s="4">
        <f t="shared" si="3"/>
        <v>134.72</v>
      </c>
      <c r="F19" s="4">
        <f t="shared" si="3"/>
        <v>133.69999999999999</v>
      </c>
      <c r="G19" s="4">
        <f t="shared" si="3"/>
        <v>125.5</v>
      </c>
      <c r="H19" s="4">
        <f t="shared" si="3"/>
        <v>136.94999999999999</v>
      </c>
      <c r="I19" s="4">
        <f t="shared" si="3"/>
        <v>127.82</v>
      </c>
      <c r="J19" s="4">
        <f t="shared" si="3"/>
        <v>1.75</v>
      </c>
      <c r="K19" s="4">
        <f t="shared" si="3"/>
        <v>1.75</v>
      </c>
      <c r="L19" s="4">
        <f t="shared" si="3"/>
        <v>71.239999999999995</v>
      </c>
      <c r="M19" s="4">
        <f t="shared" si="3"/>
        <v>71.239999999999995</v>
      </c>
      <c r="N19" s="4">
        <f t="shared" si="3"/>
        <v>1.85</v>
      </c>
      <c r="O19" s="4">
        <f t="shared" si="3"/>
        <v>1.85</v>
      </c>
      <c r="P19" s="4">
        <f t="shared" si="3"/>
        <v>3.17</v>
      </c>
      <c r="Q19" s="4">
        <f t="shared" si="3"/>
        <v>3.17</v>
      </c>
      <c r="R19" s="4">
        <f t="shared" si="3"/>
        <v>134.85</v>
      </c>
      <c r="S19" s="4">
        <f t="shared" si="3"/>
        <v>135.74</v>
      </c>
      <c r="T19" s="4">
        <f t="shared" si="3"/>
        <v>143.54</v>
      </c>
      <c r="U19" s="4" t="str">
        <f t="shared" si="3"/>
        <v/>
      </c>
      <c r="V19" s="4" t="str">
        <f t="shared" si="3"/>
        <v/>
      </c>
      <c r="W19" s="4" t="str">
        <f t="shared" si="3"/>
        <v/>
      </c>
      <c r="X19" s="4">
        <f t="shared" si="3"/>
        <v>134.86000000000001</v>
      </c>
      <c r="Y19" s="4">
        <f t="shared" si="3"/>
        <v>131.99</v>
      </c>
      <c r="Z19" s="4">
        <f t="shared" si="3"/>
        <v>129.74</v>
      </c>
      <c r="AA19" s="4">
        <f t="shared" si="3"/>
        <v>149.38</v>
      </c>
      <c r="AB19" s="4">
        <f t="shared" si="3"/>
        <v>139.24</v>
      </c>
      <c r="AC19" s="4" t="str">
        <f t="shared" si="3"/>
        <v/>
      </c>
      <c r="AD19" s="4">
        <f t="shared" si="3"/>
        <v>214.29</v>
      </c>
      <c r="AE19" s="4" t="str">
        <f t="shared" si="3"/>
        <v/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">
    <mergeCell ref="B1:S1"/>
    <mergeCell ref="B2:S2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activeCell="B6" sqref="B6"/>
    </sheetView>
  </sheetViews>
  <sheetFormatPr defaultRowHeight="15" x14ac:dyDescent="0.25"/>
  <cols>
    <col min="1" max="1" width="29" customWidth="1"/>
    <col min="2" max="2" width="19" customWidth="1"/>
  </cols>
  <sheetData>
    <row r="1" spans="1:19" ht="30" customHeight="1" x14ac:dyDescent="0.25">
      <c r="B1" s="9" t="s">
        <v>49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30" customHeight="1" x14ac:dyDescent="0.25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4" spans="1:19" ht="24" customHeight="1" x14ac:dyDescent="0.25">
      <c r="A4" s="4" t="s">
        <v>50</v>
      </c>
      <c r="B4" s="4" t="s">
        <v>51</v>
      </c>
    </row>
    <row r="5" spans="1:19" ht="24" customHeight="1" x14ac:dyDescent="0.25">
      <c r="A5" s="2" t="s">
        <v>33</v>
      </c>
      <c r="B5" s="3">
        <f>IF( COUNT( 'обеспеченность в процентах'!B5:AE5 )=0, "", ROUND( AVERAGE( 'обеспеченность в процентах'!B5:AE5 ),2 ) )</f>
        <v>63.33</v>
      </c>
    </row>
    <row r="6" spans="1:19" ht="24" customHeight="1" x14ac:dyDescent="0.25">
      <c r="A6" s="2" t="s">
        <v>34</v>
      </c>
      <c r="B6" s="3">
        <f>IF( COUNT( 'обеспеченность в процентах'!B6:AE6 )=0, "", ROUND( AVERAGE( 'обеспеченность в процентах'!B6:AE6 ),2 ) )</f>
        <v>59.92</v>
      </c>
    </row>
    <row r="7" spans="1:19" ht="24" customHeight="1" x14ac:dyDescent="0.25">
      <c r="A7" s="2" t="s">
        <v>35</v>
      </c>
      <c r="B7" s="3">
        <f>IF( COUNT( 'обеспеченность в процентах'!B7:AE7 )=0, "", ROUND( AVERAGE( 'обеспеченность в процентах'!B7:AE7 ),2 ) )</f>
        <v>44.29</v>
      </c>
    </row>
    <row r="8" spans="1:19" ht="24" customHeight="1" x14ac:dyDescent="0.25">
      <c r="A8" s="2" t="s">
        <v>36</v>
      </c>
      <c r="B8" s="3">
        <f>IF( COUNT( 'обеспеченность в процентах'!B8:AE8 )=0, "", ROUND( AVERAGE( 'обеспеченность в процентах'!B8:AE8 ),2 ) )</f>
        <v>51.68</v>
      </c>
    </row>
    <row r="9" spans="1:19" ht="24" customHeight="1" x14ac:dyDescent="0.25">
      <c r="A9" s="2" t="s">
        <v>52</v>
      </c>
      <c r="B9" s="3">
        <f>IF( COUNT( 'обеспеченность в процентах'!B9:AE9 )=0, "", ROUND( AVERAGE( 'обеспеченность в процентах'!B9:AE9 ),2 ) )</f>
        <v>55.93</v>
      </c>
    </row>
    <row r="10" spans="1:19" ht="24" customHeight="1" x14ac:dyDescent="0.25">
      <c r="A10" s="2" t="s">
        <v>38</v>
      </c>
      <c r="B10" s="3">
        <f>IF( COUNT( 'обеспеченность в процентах'!B10:AE10 )=0, "", ROUND( AVERAGE( 'обеспеченность в процентах'!B10:AE10 ),2 ) )</f>
        <v>89.79</v>
      </c>
    </row>
    <row r="11" spans="1:19" ht="24" customHeight="1" x14ac:dyDescent="0.25">
      <c r="A11" s="2" t="s">
        <v>39</v>
      </c>
      <c r="B11" s="3">
        <f>IF( COUNT( 'обеспеченность в процентах'!B11:AE11 )=0, "", ROUND( AVERAGE( 'обеспеченность в процентах'!B11:AE11 ),2 ) )</f>
        <v>74.16</v>
      </c>
    </row>
    <row r="12" spans="1:19" ht="24" customHeight="1" x14ac:dyDescent="0.25">
      <c r="A12" s="2" t="s">
        <v>40</v>
      </c>
      <c r="B12" s="3">
        <f>IF( COUNT( 'обеспеченность в процентах'!B12:AE12 )=0, "", ROUND( AVERAGE( 'обеспеченность в процентах'!B12:AE12 ),2 ) )</f>
        <v>75.02</v>
      </c>
    </row>
    <row r="13" spans="1:19" ht="24" customHeight="1" x14ac:dyDescent="0.25">
      <c r="A13" s="2" t="s">
        <v>41</v>
      </c>
      <c r="B13" s="3">
        <f>IF( COUNT( 'обеспеченность в процентах'!B13:AE13 )=0, "", ROUND( AVERAGE( 'обеспеченность в процентах'!B13:AE13 ),2 ) )</f>
        <v>113.42</v>
      </c>
    </row>
    <row r="14" spans="1:19" ht="24" customHeight="1" x14ac:dyDescent="0.25">
      <c r="A14" s="2" t="s">
        <v>42</v>
      </c>
      <c r="B14" s="3">
        <f>IF( COUNT( 'обеспеченность в процентах'!B14:AE14 )=0, "", ROUND( AVERAGE( 'обеспеченность в процентах'!B14:AE14 ),2 ) )</f>
        <v>92.07</v>
      </c>
    </row>
    <row r="15" spans="1:19" ht="24" customHeight="1" x14ac:dyDescent="0.25">
      <c r="A15" s="2" t="s">
        <v>53</v>
      </c>
      <c r="B15" s="3">
        <f>IF( COUNT( 'обеспеченность в процентах'!B15:AE15 )=0, "", ROUND( AVERAGE( 'обеспеченность в процентах'!B15:AE15 ),2 ) )</f>
        <v>89.46</v>
      </c>
    </row>
    <row r="16" spans="1:19" ht="24" customHeight="1" x14ac:dyDescent="0.25">
      <c r="A16" s="2" t="s">
        <v>44</v>
      </c>
      <c r="B16" s="3">
        <f>IF( COUNT( 'обеспеченность в процентах'!B16:AE16 )=0, "", ROUND( AVERAGE( 'обеспеченность в процентах'!B16:AE16 ),2 ) )</f>
        <v>96.2</v>
      </c>
    </row>
    <row r="17" spans="1:2" ht="24" customHeight="1" x14ac:dyDescent="0.25">
      <c r="A17" s="2" t="s">
        <v>45</v>
      </c>
      <c r="B17" s="3">
        <f>IF( COUNT( 'обеспеченность в процентах'!B17:AE17 )=0, "", ROUND( AVERAGE( 'обеспеченность в процентах'!B17:AE17 ),2 ) )</f>
        <v>167.23</v>
      </c>
    </row>
    <row r="18" spans="1:2" ht="24" customHeight="1" x14ac:dyDescent="0.25">
      <c r="A18" s="2" t="s">
        <v>54</v>
      </c>
      <c r="B18" s="3">
        <f>IF( COUNT( 'обеспеченность в процентах'!B18:AE18 )=0, "", ROUND( AVERAGE( 'обеспеченность в процентах'!B18:AE18 ),2 ) )</f>
        <v>135.19</v>
      </c>
    </row>
    <row r="19" spans="1:2" ht="24" customHeight="1" x14ac:dyDescent="0.25">
      <c r="A19" s="2" t="s">
        <v>47</v>
      </c>
      <c r="B19" s="3">
        <f>IF( COUNT( B9,B15,B18 )=0, "", ROUND( AVERAGE( B9,B15,B18 ),2 ) )</f>
        <v>93.53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1:S1"/>
    <mergeCell ref="B2:S2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workbookViewId="0">
      <pane xSplit="1" ySplit="5" topLeftCell="B6" activePane="bottomRight" state="frozen"/>
      <selection pane="topRight"/>
      <selection pane="bottomLeft"/>
      <selection pane="bottomRight" activeCell="B6" sqref="B6"/>
    </sheetView>
  </sheetViews>
  <sheetFormatPr defaultRowHeight="15" x14ac:dyDescent="0.25"/>
  <cols>
    <col min="1" max="1" width="23" customWidth="1"/>
    <col min="2" max="3" width="20" customWidth="1"/>
    <col min="4" max="33" width="13" customWidth="1"/>
  </cols>
  <sheetData>
    <row r="1" spans="1:33" ht="30" customHeight="1" x14ac:dyDescent="0.25">
      <c r="B1" s="9" t="s">
        <v>55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33" ht="30" customHeight="1" x14ac:dyDescent="0.25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4" spans="1:33" x14ac:dyDescent="0.25">
      <c r="A4" s="7"/>
      <c r="B4" s="8" t="s">
        <v>56</v>
      </c>
      <c r="C4" s="8"/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  <c r="Q4" s="8" t="s">
        <v>14</v>
      </c>
      <c r="R4" s="8" t="s">
        <v>15</v>
      </c>
      <c r="S4" s="8" t="s">
        <v>16</v>
      </c>
      <c r="T4" s="8" t="s">
        <v>17</v>
      </c>
      <c r="U4" s="8" t="s">
        <v>18</v>
      </c>
      <c r="V4" s="8" t="s">
        <v>19</v>
      </c>
      <c r="W4" s="8" t="s">
        <v>20</v>
      </c>
      <c r="X4" s="8" t="s">
        <v>21</v>
      </c>
      <c r="Y4" s="8" t="s">
        <v>22</v>
      </c>
      <c r="Z4" s="8" t="s">
        <v>23</v>
      </c>
      <c r="AA4" s="8" t="s">
        <v>24</v>
      </c>
      <c r="AB4" s="8" t="s">
        <v>25</v>
      </c>
      <c r="AC4" s="8" t="s">
        <v>26</v>
      </c>
      <c r="AD4" s="8" t="s">
        <v>27</v>
      </c>
      <c r="AE4" s="8" t="s">
        <v>28</v>
      </c>
      <c r="AF4" s="8" t="s">
        <v>29</v>
      </c>
      <c r="AG4" s="8" t="s">
        <v>30</v>
      </c>
    </row>
    <row r="5" spans="1:33" ht="75" customHeight="1" x14ac:dyDescent="0.25">
      <c r="A5" s="7"/>
      <c r="B5" s="1" t="s">
        <v>57</v>
      </c>
      <c r="C5" s="1" t="s">
        <v>58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24" customHeight="1" x14ac:dyDescent="0.25">
      <c r="A6" s="2" t="s">
        <v>33</v>
      </c>
      <c r="B6" s="3">
        <f>IF( OR( COUNT( 'обеспеченность в кол-вах'!B6,'обеспеченность в кол-вах'!D6,'обеспеченность в кол-вах'!F6,'обеспеченность в кол-вах'!H6,'обеспеченность в кол-вах'!J6,'обеспеченность в кол-вах'!L6,'обеспеченность в кол-вах'!N6,'обеспеченность в кол-вах'!P6,'обеспеченность в кол-вах'!R6,'обеспеченность в кол-вах'!V6,'обеспеченность в кол-вах'!Z6,'обеспеченность в кол-вах'!AD6,'обеспеченность в кол-вах'!AH6,'обеспеченность в кол-вах'!AJ6,'обеспеченность в кол-вах'!AL6,'обеспеченность в кол-вах'!AN6,'обеспеченность в кол-вах'!AP6,'обеспеченность в кол-вах'!AR6,'обеспеченность в кол-вах'!AT6,'обеспеченность в кол-вах'!AV6,'обеспеченность в кол-вах'!AX6,'обеспеченность в кол-вах'!AZ6,'обеспеченность в кол-вах'!BB6,'обеспеченность в кол-вах'!BD6,'обеспеченность в кол-вах'!BF6,'обеспеченность в кол-вах'!BH6 ) = 0, COUNT( 'обеспеченность в кол-вах'!C6,'обеспеченность в кол-вах'!E6,'обеспеченность в кол-вах'!G6,'обеспеченность в кол-вах'!I6,'обеспеченность в кол-вах'!K6,'обеспеченность в кол-вах'!M6,'обеспеченность в кол-вах'!O6,'обеспеченность в кол-вах'!Q6,'обеспеченность в кол-вах'!S6,'обеспеченность в кол-вах'!W6,'обеспеченность в кол-вах'!AA6,'обеспеченность в кол-вах'!AE6,'обеспеченность в кол-вах'!AI6,'обеспеченность в кол-вах'!AK6,'обеспеченность в кол-вах'!AM6,'обеспеченность в кол-вах'!AO6,'обеспеченность в кол-вах'!AQ6,'обеспеченность в кол-вах'!AS6,'обеспеченность в кол-вах'!AU6,'обеспеченность в кол-вах'!AW6,'обеспеченность в кол-вах'!AY6,'обеспеченность в кол-вах'!BA6,'обеспеченность в кол-вах'!BC6,'обеспеченность в кол-вах'!BE6,'обеспеченность в кол-вах'!BG6,'обеспеченность в кол-вах'!BI6 ) = 0 ), "", IF( SUM( 'обеспеченность в кол-вах'!B6,'обеспеченность в кол-вах'!D6,'обеспеченность в кол-вах'!F6,'обеспеченность в кол-вах'!H6,'обеспеченность в кол-вах'!J6,'обеспеченность в кол-вах'!L6,'обеспеченность в кол-вах'!N6,'обеспеченность в кол-вах'!P6,'обеспеченность в кол-вах'!R6,'обеспеченность в кол-вах'!V6,'обеспеченность в кол-вах'!Z6,'обеспеченность в кол-вах'!AD6,'обеспеченность в кол-вах'!AH6,'обеспеченность в кол-вах'!AJ6,'обеспеченность в кол-вах'!AL6,'обеспеченность в кол-вах'!AN6,'обеспеченность в кол-вах'!AP6,'обеспеченность в кол-вах'!AR6,'обеспеченность в кол-вах'!AT6,'обеспеченность в кол-вах'!AV6,'обеспеченность в кол-вах'!AX6,'обеспеченность в кол-вах'!AZ6,'обеспеченность в кол-вах'!BB6,'обеспеченность в кол-вах'!BD6,'обеспеченность в кол-вах'!BF6,'обеспеченность в кол-вах'!BH6 ) = 0, "", ROUND( 100 * SUM( 'обеспеченность в кол-вах'!C6,'обеспеченность в кол-вах'!E6,'обеспеченность в кол-вах'!G6,'обеспеченность в кол-вах'!I6,'обеспеченность в кол-вах'!K6,'обеспеченность в кол-вах'!M6,'обеспеченность в кол-вах'!O6,'обеспеченность в кол-вах'!Q6,'обеспеченность в кол-вах'!S6,'обеспеченность в кол-вах'!W6,'обеспеченность в кол-вах'!AA6,'обеспеченность в кол-вах'!AE6,'обеспеченность в кол-вах'!AI6,'обеспеченность в кол-вах'!AK6,'обеспеченность в кол-вах'!AM6,'обеспеченность в кол-вах'!AO6,'обеспеченность в кол-вах'!AQ6,'обеспеченность в кол-вах'!AS6,'обеспеченность в кол-вах'!AU6,'обеспеченность в кол-вах'!AW6,'обеспеченность в кол-вах'!AY6,'обеспеченность в кол-вах'!BA6,'обеспеченность в кол-вах'!BC6,'обеспеченность в кол-вах'!BE6,'обеспеченность в кол-вах'!BG6,'обеспеченность в кол-вах'!BI6 ) / SUM( 'обеспеченность в кол-вах'!B6,'обеспеченность в кол-вах'!D6,'обеспеченность в кол-вах'!F6,'обеспеченность в кол-вах'!H6,'обеспеченность в кол-вах'!J6,'обеспеченность в кол-вах'!L6,'обеспеченность в кол-вах'!N6,'обеспеченность в кол-вах'!P6,'обеспеченность в кол-вах'!R6,'обеспеченность в кол-вах'!V6,'обеспеченность в кол-вах'!Z6,'обеспеченность в кол-вах'!AD6,'обеспеченность в кол-вах'!AH6,'обеспеченность в кол-вах'!AJ6,'обеспеченность в кол-вах'!AL6,'обеспеченность в кол-вах'!AN6,'обеспеченность в кол-вах'!AP6,'обеспеченность в кол-вах'!AR6,'обеспеченность в кол-вах'!AT6,'обеспеченность в кол-вах'!AV6,'обеспеченность в кол-вах'!AX6,'обеспеченность в кол-вах'!AZ6,'обеспеченность в кол-вах'!BB6,'обеспеченность в кол-вах'!BD6,'обеспеченность в кол-вах'!BF6,'обеспеченность в кол-вах'!BH6 ), 2 ) )  )</f>
        <v>83.5</v>
      </c>
      <c r="C6" s="3">
        <f>IF( OR( COUNT( 'обеспеченность в кол-вах'!B6,'обеспеченность в кол-вах'!D6,'обеспеченность в кол-вах'!F6,'обеспеченность в кол-вах'!H6,'обеспеченность в кол-вах'!J6,'обеспеченность в кол-вах'!L6,'обеспеченность в кол-вах'!N6,'обеспеченность в кол-вах'!P6,'обеспеченность в кол-вах'!T6,'обеспеченность в кол-вах'!X6,'обеспеченность в кол-вах'!AB6,'обеспеченность в кол-вах'!AF6,'обеспеченность в кол-вах'!AH6,'обеспеченность в кол-вах'!AJ6,'обеспеченность в кол-вах'!AL6,'обеспеченность в кол-вах'!AN6,'обеспеченность в кол-вах'!AP6,'обеспеченность в кол-вах'!AR6,'обеспеченность в кол-вах'!AT6,'обеспеченность в кол-вах'!AV6,'обеспеченность в кол-вах'!AX6,'обеспеченность в кол-вах'!AZ6,'обеспеченность в кол-вах'!BB6,'обеспеченность в кол-вах'!BD6,'обеспеченность в кол-вах'!BF6,'обеспеченность в кол-вах'!BH6 ) = 0, COUNT( 'обеспеченность в кол-вах'!C6,'обеспеченность в кол-вах'!E6,'обеспеченность в кол-вах'!G6,'обеспеченность в кол-вах'!I6,'обеспеченность в кол-вах'!K6,'обеспеченность в кол-вах'!M6,'обеспеченность в кол-вах'!O6,'обеспеченность в кол-вах'!Q6,'обеспеченность в кол-вах'!U6,'обеспеченность в кол-вах'!Y6,'обеспеченность в кол-вах'!AC6,'обеспеченность в кол-вах'!AG6,'обеспеченность в кол-вах'!AI6,'обеспеченность в кол-вах'!AK6,'обеспеченность в кол-вах'!AM6,'обеспеченность в кол-вах'!AO6,'обеспеченность в кол-вах'!AQ6,'обеспеченность в кол-вах'!AS6,'обеспеченность в кол-вах'!AU6,'обеспеченность в кол-вах'!AW6,'обеспеченность в кол-вах'!AY6,'обеспеченность в кол-вах'!BA6,'обеспеченность в кол-вах'!BC6,'обеспеченность в кол-вах'!BE6,'обеспеченность в кол-вах'!BG6,'обеспеченность в кол-вах'!BI6 ) = 0 ), "", IF( SUM( 'обеспеченность в кол-вах'!B6,'обеспеченность в кол-вах'!D6,'обеспеченность в кол-вах'!F6,'обеспеченность в кол-вах'!H6,'обеспеченность в кол-вах'!J6,'обеспеченность в кол-вах'!L6,'обеспеченность в кол-вах'!N6,'обеспеченность в кол-вах'!P6,'обеспеченность в кол-вах'!T6,'обеспеченность в кол-вах'!X6,'обеспеченность в кол-вах'!AB6,'обеспеченность в кол-вах'!AF6,'обеспеченность в кол-вах'!AH6,'обеспеченность в кол-вах'!AJ6,'обеспеченность в кол-вах'!AL6,'обеспеченность в кол-вах'!AN6,'обеспеченность в кол-вах'!AP6,'обеспеченность в кол-вах'!AR6,'обеспеченность в кол-вах'!AT6,'обеспеченность в кол-вах'!AV6,'обеспеченность в кол-вах'!AX6,'обеспеченность в кол-вах'!AZ6,'обеспеченность в кол-вах'!BB6,'обеспеченность в кол-вах'!BD6,'обеспеченность в кол-вах'!BF6,'обеспеченность в кол-вах'!BH6 ) = 0, "", ROUND( 100 * SUM( 'обеспеченность в кол-вах'!C6,'обеспеченность в кол-вах'!E6,'обеспеченность в кол-вах'!G6,'обеспеченность в кол-вах'!I6,'обеспеченность в кол-вах'!K6,'обеспеченность в кол-вах'!M6,'обеспеченность в кол-вах'!O6,'обеспеченность в кол-вах'!Q6,'обеспеченность в кол-вах'!U6,'обеспеченность в кол-вах'!Y6,'обеспеченность в кол-вах'!AC6,'обеспеченность в кол-вах'!AG6,'обеспеченность в кол-вах'!AI6,'обеспеченность в кол-вах'!AK6,'обеспеченность в кол-вах'!AM6,'обеспеченность в кол-вах'!AO6,'обеспеченность в кол-вах'!AQ6,'обеспеченность в кол-вах'!AS6,'обеспеченность в кол-вах'!AU6,'обеспеченность в кол-вах'!AW6,'обеспеченность в кол-вах'!AY6,'обеспеченность в кол-вах'!BA6,'обеспеченность в кол-вах'!BC6,'обеспеченность в кол-вах'!BE6,'обеспеченность в кол-вах'!BG6,'обеспеченность в кол-вах'!BI6 ) / SUM( 'обеспеченность в кол-вах'!B6,'обеспеченность в кол-вах'!D6,'обеспеченность в кол-вах'!F6,'обеспеченность в кол-вах'!H6,'обеспеченность в кол-вах'!J6,'обеспеченность в кол-вах'!L6,'обеспеченность в кол-вах'!N6,'обеспеченность в кол-вах'!P6,'обеспеченность в кол-вах'!T6,'обеспеченность в кол-вах'!X6,'обеспеченность в кол-вах'!AB6,'обеспеченность в кол-вах'!AF6,'обеспеченность в кол-вах'!AH6,'обеспеченность в кол-вах'!AJ6,'обеспеченность в кол-вах'!AL6,'обеспеченность в кол-вах'!AN6,'обеспеченность в кол-вах'!AP6,'обеспеченность в кол-вах'!AR6,'обеспеченность в кол-вах'!AT6,'обеспеченность в кол-вах'!AV6,'обеспеченность в кол-вах'!AX6,'обеспеченность в кол-вах'!AZ6,'обеспеченность в кол-вах'!BB6,'обеспеченность в кол-вах'!BD6,'обеспеченность в кол-вах'!BF6,'обеспеченность в кол-вах'!BH6 ), 2 ) )  )</f>
        <v>83.5</v>
      </c>
      <c r="D6" s="3">
        <f>IF( OR( NOT( ISNUMBER( 'обеспеченность в кол-вах'!B6 ) ), NOT( ISNUMBER( 'обеспеченность в кол-вах'!C6 ) ) ), "",  IF( 'обеспеченность в кол-вах'!B6 &lt;= 'обеспеченность в кол-вах'!C6, 0, 'обеспеченность в кол-вах'!B6 - 'обеспеченность в кол-вах'!C6 ) )</f>
        <v>0</v>
      </c>
      <c r="E6" s="3">
        <f>IF( OR( NOT( ISNUMBER( 'обеспеченность в кол-вах'!D6 ) ), NOT( ISNUMBER( 'обеспеченность в кол-вах'!E6 ) ) ), "",  IF( 'обеспеченность в кол-вах'!D6 &lt;= 'обеспеченность в кол-вах'!E6, 0, 'обеспеченность в кол-вах'!D6 - 'обеспеченность в кол-вах'!E6 ) )</f>
        <v>0</v>
      </c>
      <c r="F6" s="3">
        <f>IF( OR( NOT( ISNUMBER( 'обеспеченность в кол-вах'!F6 ) ), NOT( ISNUMBER( 'обеспеченность в кол-вах'!G6 ) ) ), "",  IF( 'обеспеченность в кол-вах'!F6 &lt;= 'обеспеченность в кол-вах'!G6, 0, 'обеспеченность в кол-вах'!F6 - 'обеспеченность в кол-вах'!G6 ) )</f>
        <v>0</v>
      </c>
      <c r="G6" s="3" t="str">
        <f>IF( OR( NOT( ISNUMBER( 'обеспеченность в кол-вах'!H6 ) ), NOT( ISNUMBER( 'обеспеченность в кол-вах'!I6 ) ) ), "",  IF( 'обеспеченность в кол-вах'!H6 &lt;= 'обеспеченность в кол-вах'!I6, 0, 'обеспеченность в кол-вах'!H6 - 'обеспеченность в кол-вах'!I6 ) )</f>
        <v/>
      </c>
      <c r="H6" s="3" t="str">
        <f>IF( OR( NOT( ISNUMBER( 'обеспеченность в кол-вах'!J6 ) ), NOT( ISNUMBER( 'обеспеченность в кол-вах'!K6 ) ) ), "",  IF( 'обеспеченность в кол-вах'!J6 &lt;= 'обеспеченность в кол-вах'!K6, 0, 'обеспеченность в кол-вах'!J6 - 'обеспеченность в кол-вах'!K6 ) )</f>
        <v/>
      </c>
      <c r="I6" s="3" t="str">
        <f>IF( OR( NOT( ISNUMBER( 'обеспеченность в кол-вах'!L6 ) ), NOT( ISNUMBER( 'обеспеченность в кол-вах'!M6 ) ) ), "",  IF( 'обеспеченность в кол-вах'!L6 &lt;= 'обеспеченность в кол-вах'!M6, 0, 'обеспеченность в кол-вах'!L6 - 'обеспеченность в кол-вах'!M6 ) )</f>
        <v/>
      </c>
      <c r="J6" s="3" t="str">
        <f>IF( OR( NOT( ISNUMBER( 'обеспеченность в кол-вах'!N6 ) ), NOT( ISNUMBER( 'обеспеченность в кол-вах'!O6 ) ) ), "",  IF( 'обеспеченность в кол-вах'!N6 &lt;= 'обеспеченность в кол-вах'!O6, 0, 'обеспеченность в кол-вах'!N6 - 'обеспеченность в кол-вах'!O6 ) )</f>
        <v/>
      </c>
      <c r="K6" s="3">
        <f>IF( OR( NOT( ISNUMBER( 'обеспеченность в кол-вах'!P6 ) ), NOT( ISNUMBER( 'обеспеченность в кол-вах'!Q6 ) ) ), "",  IF( 'обеспеченность в кол-вах'!P6 &lt;= 'обеспеченность в кол-вах'!Q6, 0, 'обеспеченность в кол-вах'!P6 - 'обеспеченность в кол-вах'!Q6 ) )</f>
        <v>0</v>
      </c>
      <c r="L6" s="3">
        <f>IF( OR( NOT( ISNUMBER( 'обеспеченность в кол-вах'!R6 ) ), NOT( ISNUMBER( 'обеспеченность в кол-вах'!S6 ) ) ), "",  IF( 'обеспеченность в кол-вах'!R6 &lt;= 'обеспеченность в кол-вах'!S6, 0, 'обеспеченность в кол-вах'!R6 - 'обеспеченность в кол-вах'!S6 ) )</f>
        <v>49</v>
      </c>
      <c r="M6" s="3">
        <f>IF( OR( NOT( ISNUMBER( 'обеспеченность в кол-вах'!T6 ) ), NOT( ISNUMBER( 'обеспеченность в кол-вах'!U6 ) ) ), "",  IF( 'обеспеченность в кол-вах'!T6 &lt;= 'обеспеченность в кол-вах'!U6, 0, 'обеспеченность в кол-вах'!T6 - 'обеспеченность в кол-вах'!U6 ) )</f>
        <v>49</v>
      </c>
      <c r="N6" s="3">
        <f>IF( OR( NOT( ISNUMBER( 'обеспеченность в кол-вах'!V6 ) ), NOT( ISNUMBER( 'обеспеченность в кол-вах'!W6 ) ) ), "",  IF( 'обеспеченность в кол-вах'!V6 &lt;= 'обеспеченность в кол-вах'!W6, 0, 'обеспеченность в кол-вах'!V6 - 'обеспеченность в кол-вах'!W6 ) )</f>
        <v>7</v>
      </c>
      <c r="O6" s="3">
        <f>IF( OR( NOT( ISNUMBER( 'обеспеченность в кол-вах'!X6 ) ), NOT( ISNUMBER( 'обеспеченность в кол-вах'!Y6 ) ) ), "",  IF( 'обеспеченность в кол-вах'!X6 &lt;= 'обеспеченность в кол-вах'!Y6, 0, 'обеспеченность в кол-вах'!X6 - 'обеспеченность в кол-вах'!Y6 ) )</f>
        <v>7</v>
      </c>
      <c r="P6" s="3">
        <f>IF( OR( NOT( ISNUMBER( 'обеспеченность в кол-вах'!Z6 ) ), NOT( ISNUMBER( 'обеспеченность в кол-вах'!AA6 ) ) ), "",  IF( 'обеспеченность в кол-вах'!Z6 &lt;= 'обеспеченность в кол-вах'!AA6, 0, 'обеспеченность в кол-вах'!Z6 - 'обеспеченность в кол-вах'!AA6 ) )</f>
        <v>49</v>
      </c>
      <c r="Q6" s="3">
        <f>IF( OR( NOT( ISNUMBER( 'обеспеченность в кол-вах'!AB6 ) ), NOT( ISNUMBER( 'обеспеченность в кол-вах'!AC6 ) ) ), "",  IF( 'обеспеченность в кол-вах'!AB6 &lt;= 'обеспеченность в кол-вах'!AC6, 0, 'обеспеченность в кол-вах'!AB6 - 'обеспеченность в кол-вах'!AC6 ) )</f>
        <v>49</v>
      </c>
      <c r="R6" s="3">
        <f>IF( OR( NOT( ISNUMBER( 'обеспеченность в кол-вах'!AD6 ) ), NOT( ISNUMBER( 'обеспеченность в кол-вах'!AE6 ) ) ), "",  IF( 'обеспеченность в кол-вах'!AD6 &lt;= 'обеспеченность в кол-вах'!AE6, 0, 'обеспеченность в кол-вах'!AD6 - 'обеспеченность в кол-вах'!AE6 ) )</f>
        <v>49</v>
      </c>
      <c r="S6" s="3">
        <f>IF( OR( NOT( ISNUMBER( 'обеспеченность в кол-вах'!AF6 ) ), NOT( ISNUMBER( 'обеспеченность в кол-вах'!AG6 ) ) ), "",  IF( 'обеспеченность в кол-вах'!AF6 &lt;= 'обеспеченность в кол-вах'!AG6, 0, 'обеспеченность в кол-вах'!AF6 - 'обеспеченность в кол-вах'!AG6 ) )</f>
        <v>49</v>
      </c>
      <c r="T6" s="3" t="str">
        <f>IF( OR( NOT( ISNUMBER( 'обеспеченность в кол-вах'!AH6 ) ), NOT( ISNUMBER( 'обеспеченность в кол-вах'!AI6 ) ) ), "",  IF( 'обеспеченность в кол-вах'!AH6 &lt;= 'обеспеченность в кол-вах'!AI6, 0, 'обеспеченность в кол-вах'!AH6 - 'обеспеченность в кол-вах'!AI6 ) )</f>
        <v/>
      </c>
      <c r="U6" s="3" t="str">
        <f>IF( OR( NOT( ISNUMBER( 'обеспеченность в кол-вах'!AJ6 ) ), NOT( ISNUMBER( 'обеспеченность в кол-вах'!AK6 ) ) ), "",  IF( 'обеспеченность в кол-вах'!AJ6 &lt;= 'обеспеченность в кол-вах'!AK6, 0, 'обеспеченность в кол-вах'!AJ6 - 'обеспеченность в кол-вах'!AK6 ) )</f>
        <v/>
      </c>
      <c r="V6" s="3" t="str">
        <f>IF( OR( NOT( ISNUMBER( 'обеспеченность в кол-вах'!AL6 ) ), NOT( ISNUMBER( 'обеспеченность в кол-вах'!AM6 ) ) ), "",  IF( 'обеспеченность в кол-вах'!AL6 &lt;= 'обеспеченность в кол-вах'!AM6, 0, 'обеспеченность в кол-вах'!AL6 - 'обеспеченность в кол-вах'!AM6 ) )</f>
        <v/>
      </c>
      <c r="W6" s="3" t="str">
        <f>IF( OR( NOT( ISNUMBER( 'обеспеченность в кол-вах'!AN6 ) ), NOT( ISNUMBER( 'обеспеченность в кол-вах'!AO6 ) ) ), "",  IF( 'обеспеченность в кол-вах'!AN6 &lt;= 'обеспеченность в кол-вах'!AO6, 0, 'обеспеченность в кол-вах'!AN6 - 'обеспеченность в кол-вах'!AO6 ) )</f>
        <v/>
      </c>
      <c r="X6" s="3" t="str">
        <f>IF( OR( NOT( ISNUMBER( 'обеспеченность в кол-вах'!AP6 ) ), NOT( ISNUMBER( 'обеспеченность в кол-вах'!AQ6 ) ) ), "",  IF( 'обеспеченность в кол-вах'!AP6 &lt;= 'обеспеченность в кол-вах'!AQ6, 0, 'обеспеченность в кол-вах'!AP6 - 'обеспеченность в кол-вах'!AQ6 ) )</f>
        <v/>
      </c>
      <c r="Y6" s="3" t="str">
        <f>IF( OR( NOT( ISNUMBER( 'обеспеченность в кол-вах'!AR6 ) ), NOT( ISNUMBER( 'обеспеченность в кол-вах'!AS6 ) ) ), "",  IF( 'обеспеченность в кол-вах'!AR6 &lt;= 'обеспеченность в кол-вах'!AS6, 0, 'обеспеченность в кол-вах'!AR6 - 'обеспеченность в кол-вах'!AS6 ) )</f>
        <v/>
      </c>
      <c r="Z6" s="3" t="str">
        <f>IF( OR( NOT( ISNUMBER( 'обеспеченность в кол-вах'!AT6 ) ), NOT( ISNUMBER( 'обеспеченность в кол-вах'!AU6 ) ) ), "",  IF( 'обеспеченность в кол-вах'!AT6 &lt;= 'обеспеченность в кол-вах'!AU6, 0, 'обеспеченность в кол-вах'!AT6 - 'обеспеченность в кол-вах'!AU6 ) )</f>
        <v/>
      </c>
      <c r="AA6" s="3" t="str">
        <f>IF( OR( NOT( ISNUMBER( 'обеспеченность в кол-вах'!AV6 ) ), NOT( ISNUMBER( 'обеспеченность в кол-вах'!AW6 ) ) ), "",  IF( 'обеспеченность в кол-вах'!AV6 &lt;= 'обеспеченность в кол-вах'!AW6, 0, 'обеспеченность в кол-вах'!AV6 - 'обеспеченность в кол-вах'!AW6 ) )</f>
        <v/>
      </c>
      <c r="AB6" s="3" t="str">
        <f>IF( OR( NOT( ISNUMBER( 'обеспеченность в кол-вах'!AX6 ) ), NOT( ISNUMBER( 'обеспеченность в кол-вах'!AY6 ) ) ), "",  IF( 'обеспеченность в кол-вах'!AX6 &lt;= 'обеспеченность в кол-вах'!AY6, 0, 'обеспеченность в кол-вах'!AX6 - 'обеспеченность в кол-вах'!AY6 ) )</f>
        <v/>
      </c>
      <c r="AC6" s="3" t="str">
        <f>IF( OR( NOT( ISNUMBER( 'обеспеченность в кол-вах'!AZ6 ) ), NOT( ISNUMBER( 'обеспеченность в кол-вах'!BA6 ) ) ), "",  IF( 'обеспеченность в кол-вах'!AZ6 &lt;= 'обеспеченность в кол-вах'!BA6, 0, 'обеспеченность в кол-вах'!AZ6 - 'обеспеченность в кол-вах'!BA6 ) )</f>
        <v/>
      </c>
      <c r="AD6" s="3" t="str">
        <f>IF( OR( NOT( ISNUMBER( 'обеспеченность в кол-вах'!BB6 ) ), NOT( ISNUMBER( 'обеспеченность в кол-вах'!BC6 ) ) ), "",  IF( 'обеспеченность в кол-вах'!BB6 &lt;= 'обеспеченность в кол-вах'!BC6, 0, 'обеспеченность в кол-вах'!BB6 - 'обеспеченность в кол-вах'!BC6 ) )</f>
        <v/>
      </c>
      <c r="AE6" s="3" t="str">
        <f>IF( OR( NOT( ISNUMBER( 'обеспеченность в кол-вах'!BD6 ) ), NOT( ISNUMBER( 'обеспеченность в кол-вах'!BE6 ) ) ), "",  IF( 'обеспеченность в кол-вах'!BD6 &lt;= 'обеспеченность в кол-вах'!BE6, 0, 'обеспеченность в кол-вах'!BD6 - 'обеспеченность в кол-вах'!BE6 ) )</f>
        <v/>
      </c>
      <c r="AF6" s="3" t="str">
        <f>IF( OR( NOT( ISNUMBER( 'обеспеченность в кол-вах'!BF6 ) ), NOT( ISNUMBER( 'обеспеченность в кол-вах'!BG6 ) ) ), "",  IF( 'обеспеченность в кол-вах'!BF6 &lt;= 'обеспеченность в кол-вах'!BG6, 0, 'обеспеченность в кол-вах'!BF6 - 'обеспеченность в кол-вах'!BG6 ) )</f>
        <v/>
      </c>
      <c r="AG6" s="3" t="str">
        <f>IF( OR( NOT( ISNUMBER( 'обеспеченность в кол-вах'!BH6 ) ), NOT( ISNUMBER( 'обеспеченность в кол-вах'!BI6 ) ) ), "",  IF( 'обеспеченность в кол-вах'!BH6 &lt;= 'обеспеченность в кол-вах'!BI6, 0, 'обеспеченность в кол-вах'!BH6 - 'обеспеченность в кол-вах'!BI6 ) )</f>
        <v/>
      </c>
    </row>
    <row r="7" spans="1:33" ht="24" customHeight="1" x14ac:dyDescent="0.25">
      <c r="A7" s="2" t="s">
        <v>34</v>
      </c>
      <c r="B7" s="3">
        <f>IF( OR( COUNT( 'обеспеченность в кол-вах'!B7,'обеспеченность в кол-вах'!D7,'обеспеченность в кол-вах'!F7,'обеспеченность в кол-вах'!H7,'обеспеченность в кол-вах'!J7,'обеспеченность в кол-вах'!L7,'обеспеченность в кол-вах'!N7,'обеспеченность в кол-вах'!P7,'обеспеченность в кол-вах'!R7,'обеспеченность в кол-вах'!V7,'обеспеченность в кол-вах'!Z7,'обеспеченность в кол-вах'!AD7,'обеспеченность в кол-вах'!AH7,'обеспеченность в кол-вах'!AJ7,'обеспеченность в кол-вах'!AL7,'обеспеченность в кол-вах'!AN7,'обеспеченность в кол-вах'!AP7,'обеспеченность в кол-вах'!AR7,'обеспеченность в кол-вах'!AT7,'обеспеченность в кол-вах'!AV7,'обеспеченность в кол-вах'!AX7,'обеспеченность в кол-вах'!AZ7,'обеспеченность в кол-вах'!BB7,'обеспеченность в кол-вах'!BD7,'обеспеченность в кол-вах'!BF7,'обеспеченность в кол-вах'!BH6 ) = 0, COUNT( 'обеспеченность в кол-вах'!C7,'обеспеченность в кол-вах'!E7,'обеспеченность в кол-вах'!G7,'обеспеченность в кол-вах'!I7,'обеспеченность в кол-вах'!K7,'обеспеченность в кол-вах'!M7,'обеспеченность в кол-вах'!O7,'обеспеченность в кол-вах'!Q7,'обеспеченность в кол-вах'!S7,'обеспеченность в кол-вах'!W7,'обеспеченность в кол-вах'!AA7,'обеспеченность в кол-вах'!AE7,'обеспеченность в кол-вах'!AI7,'обеспеченность в кол-вах'!AK7,'обеспеченность в кол-вах'!AM7,'обеспеченность в кол-вах'!AO7,'обеспеченность в кол-вах'!AQ7,'обеспеченность в кол-вах'!AS7,'обеспеченность в кол-вах'!AU7,'обеспеченность в кол-вах'!AW7,'обеспеченность в кол-вах'!AY7,'обеспеченность в кол-вах'!BA7,'обеспеченность в кол-вах'!BC7,'обеспеченность в кол-вах'!BE7,'обеспеченность в кол-вах'!BG7,'обеспеченность в кол-вах'!BI6 ) = 0 ), "", IF( SUM( 'обеспеченность в кол-вах'!B7,'обеспеченность в кол-вах'!D7,'обеспеченность в кол-вах'!F7,'обеспеченность в кол-вах'!H7,'обеспеченность в кол-вах'!J7,'обеспеченность в кол-вах'!L7,'обеспеченность в кол-вах'!N7,'обеспеченность в кол-вах'!P7,'обеспеченность в кол-вах'!R7,'обеспеченность в кол-вах'!V7,'обеспеченность в кол-вах'!Z7,'обеспеченность в кол-вах'!AD7,'обеспеченность в кол-вах'!AH7,'обеспеченность в кол-вах'!AJ7,'обеспеченность в кол-вах'!AL7,'обеспеченность в кол-вах'!AN7,'обеспеченность в кол-вах'!AP7,'обеспеченность в кол-вах'!AR7,'обеспеченность в кол-вах'!AT7,'обеспеченность в кол-вах'!AV7,'обеспеченность в кол-вах'!AX7,'обеспеченность в кол-вах'!AZ7,'обеспеченность в кол-вах'!BB7,'обеспеченность в кол-вах'!BD7,'обеспеченность в кол-вах'!BF7,'обеспеченность в кол-вах'!BH6 ) = 0, "", ROUND( 100 * SUM( 'обеспеченность в кол-вах'!C7,'обеспеченность в кол-вах'!E7,'обеспеченность в кол-вах'!G7,'обеспеченность в кол-вах'!I7,'обеспеченность в кол-вах'!K7,'обеспеченность в кол-вах'!M7,'обеспеченность в кол-вах'!O7,'обеспеченность в кол-вах'!Q7,'обеспеченность в кол-вах'!S7,'обеспеченность в кол-вах'!W7,'обеспеченность в кол-вах'!AA7,'обеспеченность в кол-вах'!AE7,'обеспеченность в кол-вах'!AI7,'обеспеченность в кол-вах'!AK7,'обеспеченность в кол-вах'!AM7,'обеспеченность в кол-вах'!AO7,'обеспеченность в кол-вах'!AQ7,'обеспеченность в кол-вах'!AS7,'обеспеченность в кол-вах'!AU7,'обеспеченность в кол-вах'!AW7,'обеспеченность в кол-вах'!AY7,'обеспеченность в кол-вах'!BA7,'обеспеченность в кол-вах'!BC7,'обеспеченность в кол-вах'!BE7,'обеспеченность в кол-вах'!BG7,'обеспеченность в кол-вах'!BI6 ) / SUM( 'обеспеченность в кол-вах'!B7,'обеспеченность в кол-вах'!D7,'обеспеченность в кол-вах'!F7,'обеспеченность в кол-вах'!H7,'обеспеченность в кол-вах'!J7,'обеспеченность в кол-вах'!L7,'обеспеченность в кол-вах'!N7,'обеспеченность в кол-вах'!P7,'обеспеченность в кол-вах'!R7,'обеспеченность в кол-вах'!V7,'обеспеченность в кол-вах'!Z7,'обеспеченность в кол-вах'!AD7,'обеспеченность в кол-вах'!AH7,'обеспеченность в кол-вах'!AJ7,'обеспеченность в кол-вах'!AL7,'обеспеченность в кол-вах'!AN7,'обеспеченность в кол-вах'!AP7,'обеспеченность в кол-вах'!AR7,'обеспеченность в кол-вах'!AT7,'обеспеченность в кол-вах'!AV7,'обеспеченность в кол-вах'!AX7,'обеспеченность в кол-вах'!AZ7,'обеспеченность в кол-вах'!BB7,'обеспеченность в кол-вах'!BD7,'обеспеченность в кол-вах'!BF7,'обеспеченность в кол-вах'!BH6 ), 2 ) )  )</f>
        <v>77.39</v>
      </c>
      <c r="C7" s="3">
        <f>IF( OR( COUNT( 'обеспеченность в кол-вах'!B7,'обеспеченность в кол-вах'!D7,'обеспеченность в кол-вах'!F7,'обеспеченность в кол-вах'!H7,'обеспеченность в кол-вах'!J7,'обеспеченность в кол-вах'!L7,'обеспеченность в кол-вах'!N7,'обеспеченность в кол-вах'!P7,'обеспеченность в кол-вах'!T7,'обеспеченность в кол-вах'!X7,'обеспеченность в кол-вах'!AB7,'обеспеченность в кол-вах'!AF7,'обеспеченность в кол-вах'!AH7,'обеспеченность в кол-вах'!AJ7,'обеспеченность в кол-вах'!AL7,'обеспеченность в кол-вах'!AN7,'обеспеченность в кол-вах'!AP7,'обеспеченность в кол-вах'!AR7,'обеспеченность в кол-вах'!AT7,'обеспеченность в кол-вах'!AV7,'обеспеченность в кол-вах'!AX7,'обеспеченность в кол-вах'!AZ7,'обеспеченность в кол-вах'!BB7,'обеспеченность в кол-вах'!BD7,'обеспеченность в кол-вах'!BF7,'обеспеченность в кол-вах'!BH6 ) = 0, COUNT( 'обеспеченность в кол-вах'!C7,'обеспеченность в кол-вах'!E7,'обеспеченность в кол-вах'!G7,'обеспеченность в кол-вах'!I7,'обеспеченность в кол-вах'!K7,'обеспеченность в кол-вах'!M7,'обеспеченность в кол-вах'!O7,'обеспеченность в кол-вах'!Q7,'обеспеченность в кол-вах'!U7,'обеспеченность в кол-вах'!Y7,'обеспеченность в кол-вах'!AC7,'обеспеченность в кол-вах'!AG7,'обеспеченность в кол-вах'!AI7,'обеспеченность в кол-вах'!AK7,'обеспеченность в кол-вах'!AM7,'обеспеченность в кол-вах'!AO7,'обеспеченность в кол-вах'!AQ7,'обеспеченность в кол-вах'!AS7,'обеспеченность в кол-вах'!AU7,'обеспеченность в кол-вах'!AW7,'обеспеченность в кол-вах'!AY7,'обеспеченность в кол-вах'!BA7,'обеспеченность в кол-вах'!BC7,'обеспеченность в кол-вах'!BE7,'обеспеченность в кол-вах'!BG7,'обеспеченность в кол-вах'!BI6 ) = 0 ), "", IF( SUM( 'обеспеченность в кол-вах'!B7,'обеспеченность в кол-вах'!D7,'обеспеченность в кол-вах'!F7,'обеспеченность в кол-вах'!H7,'обеспеченность в кол-вах'!J7,'обеспеченность в кол-вах'!L7,'обеспеченность в кол-вах'!N7,'обеспеченность в кол-вах'!P7,'обеспеченность в кол-вах'!T7,'обеспеченность в кол-вах'!X7,'обеспеченность в кол-вах'!AB7,'обеспеченность в кол-вах'!AF7,'обеспеченность в кол-вах'!AH7,'обеспеченность в кол-вах'!AJ7,'обеспеченность в кол-вах'!AL7,'обеспеченность в кол-вах'!AN7,'обеспеченность в кол-вах'!AP7,'обеспеченность в кол-вах'!AR7,'обеспеченность в кол-вах'!AT7,'обеспеченность в кол-вах'!AV7,'обеспеченность в кол-вах'!AX7,'обеспеченность в кол-вах'!AZ7,'обеспеченность в кол-вах'!BB7,'обеспеченность в кол-вах'!BD7,'обеспеченность в кол-вах'!BF7,'обеспеченность в кол-вах'!BH6 ) = 0, "", ROUND( 100 * SUM( 'обеспеченность в кол-вах'!C7,'обеспеченность в кол-вах'!E7,'обеспеченность в кол-вах'!G7,'обеспеченность в кол-вах'!I7,'обеспеченность в кол-вах'!K7,'обеспеченность в кол-вах'!M7,'обеспеченность в кол-вах'!O7,'обеспеченность в кол-вах'!Q7,'обеспеченность в кол-вах'!U7,'обеспеченность в кол-вах'!Y7,'обеспеченность в кол-вах'!AC7,'обеспеченность в кол-вах'!AG7,'обеспеченность в кол-вах'!AI7,'обеспеченность в кол-вах'!AK7,'обеспеченность в кол-вах'!AM7,'обеспеченность в кол-вах'!AO7,'обеспеченность в кол-вах'!AQ7,'обеспеченность в кол-вах'!AS7,'обеспеченность в кол-вах'!AU7,'обеспеченность в кол-вах'!AW7,'обеспеченность в кол-вах'!AY7,'обеспеченность в кол-вах'!BA7,'обеспеченность в кол-вах'!BC7,'обеспеченность в кол-вах'!BE7,'обеспеченность в кол-вах'!BG7,'обеспеченность в кол-вах'!BI6 ) / SUM( 'обеспеченность в кол-вах'!B7,'обеспеченность в кол-вах'!D7,'обеспеченность в кол-вах'!F7,'обеспеченность в кол-вах'!H7,'обеспеченность в кол-вах'!J7,'обеспеченность в кол-вах'!L7,'обеспеченность в кол-вах'!N7,'обеспеченность в кол-вах'!P7,'обеспеченность в кол-вах'!T7,'обеспеченность в кол-вах'!X7,'обеспеченность в кол-вах'!AB7,'обеспеченность в кол-вах'!AF7,'обеспеченность в кол-вах'!AH7,'обеспеченность в кол-вах'!AJ7,'обеспеченность в кол-вах'!AL7,'обеспеченность в кол-вах'!AN7,'обеспеченность в кол-вах'!AP7,'обеспеченность в кол-вах'!AR7,'обеспеченность в кол-вах'!AT7,'обеспеченность в кол-вах'!AV7,'обеспеченность в кол-вах'!AX7,'обеспеченность в кол-вах'!AZ7,'обеспеченность в кол-вах'!BB7,'обеспеченность в кол-вах'!BD7,'обеспеченность в кол-вах'!BF7,'обеспеченность в кол-вах'!BH6 ), 2 ) )  )</f>
        <v>77.39</v>
      </c>
      <c r="D7" s="3">
        <f>IF( OR( NOT( ISNUMBER( 'обеспеченность в кол-вах'!B7 ) ), NOT( ISNUMBER( 'обеспеченность в кол-вах'!C7 ) ) ), "",  IF( 'обеспеченность в кол-вах'!B7 &lt;= 'обеспеченность в кол-вах'!C7, 0, 'обеспеченность в кол-вах'!B7 - 'обеспеченность в кол-вах'!C7 ) )</f>
        <v>0</v>
      </c>
      <c r="E7" s="3">
        <f>IF( OR( NOT( ISNUMBER( 'обеспеченность в кол-вах'!D7 ) ), NOT( ISNUMBER( 'обеспеченность в кол-вах'!E7 ) ) ), "",  IF( 'обеспеченность в кол-вах'!D7 &lt;= 'обеспеченность в кол-вах'!E7, 0, 'обеспеченность в кол-вах'!D7 - 'обеспеченность в кол-вах'!E7 ) )</f>
        <v>0</v>
      </c>
      <c r="F7" s="3">
        <f>IF( OR( NOT( ISNUMBER( 'обеспеченность в кол-вах'!F7 ) ), NOT( ISNUMBER( 'обеспеченность в кол-вах'!G7 ) ) ), "",  IF( 'обеспеченность в кол-вах'!F7 &lt;= 'обеспеченность в кол-вах'!G7, 0, 'обеспеченность в кол-вах'!F7 - 'обеспеченность в кол-вах'!G7 ) )</f>
        <v>0</v>
      </c>
      <c r="G7" s="3" t="str">
        <f>IF( OR( NOT( ISNUMBER( 'обеспеченность в кол-вах'!H7 ) ), NOT( ISNUMBER( 'обеспеченность в кол-вах'!I7 ) ) ), "",  IF( 'обеспеченность в кол-вах'!H7 &lt;= 'обеспеченность в кол-вах'!I7, 0, 'обеспеченность в кол-вах'!H7 - 'обеспеченность в кол-вах'!I7 ) )</f>
        <v/>
      </c>
      <c r="H7" s="3" t="str">
        <f>IF( OR( NOT( ISNUMBER( 'обеспеченность в кол-вах'!J7 ) ), NOT( ISNUMBER( 'обеспеченность в кол-вах'!K7 ) ) ), "",  IF( 'обеспеченность в кол-вах'!J7 &lt;= 'обеспеченность в кол-вах'!K7, 0, 'обеспеченность в кол-вах'!J7 - 'обеспеченность в кол-вах'!K7 ) )</f>
        <v/>
      </c>
      <c r="I7" s="3" t="str">
        <f>IF( OR( NOT( ISNUMBER( 'обеспеченность в кол-вах'!L7 ) ), NOT( ISNUMBER( 'обеспеченность в кол-вах'!M7 ) ) ), "",  IF( 'обеспеченность в кол-вах'!L7 &lt;= 'обеспеченность в кол-вах'!M7, 0, 'обеспеченность в кол-вах'!L7 - 'обеспеченность в кол-вах'!M7 ) )</f>
        <v/>
      </c>
      <c r="J7" s="3" t="str">
        <f>IF( OR( NOT( ISNUMBER( 'обеспеченность в кол-вах'!N7 ) ), NOT( ISNUMBER( 'обеспеченность в кол-вах'!O7 ) ) ), "",  IF( 'обеспеченность в кол-вах'!N7 &lt;= 'обеспеченность в кол-вах'!O7, 0, 'обеспеченность в кол-вах'!N7 - 'обеспеченность в кол-вах'!O7 ) )</f>
        <v/>
      </c>
      <c r="K7" s="3">
        <f>IF( OR( NOT( ISNUMBER( 'обеспеченность в кол-вах'!P7 ) ), NOT( ISNUMBER( 'обеспеченность в кол-вах'!Q7 ) ) ), "",  IF( 'обеспеченность в кол-вах'!P7 &lt;= 'обеспеченность в кол-вах'!Q7, 0, 'обеспеченность в кол-вах'!P7 - 'обеспеченность в кол-вах'!Q7 ) )</f>
        <v>0</v>
      </c>
      <c r="L7" s="3">
        <f>IF( OR( NOT( ISNUMBER( 'обеспеченность в кол-вах'!R7 ) ), NOT( ISNUMBER( 'обеспеченность в кол-вах'!S7 ) ) ), "",  IF( 'обеспеченность в кол-вах'!R7 &lt;= 'обеспеченность в кол-вах'!S7, 0, 'обеспеченность в кол-вах'!R7 - 'обеспеченность в кол-вах'!S7 ) )</f>
        <v>56</v>
      </c>
      <c r="M7" s="3">
        <f>IF( OR( NOT( ISNUMBER( 'обеспеченность в кол-вах'!T7 ) ), NOT( ISNUMBER( 'обеспеченность в кол-вах'!U7 ) ) ), "",  IF( 'обеспеченность в кол-вах'!T7 &lt;= 'обеспеченность в кол-вах'!U7, 0, 'обеспеченность в кол-вах'!T7 - 'обеспеченность в кол-вах'!U7 ) )</f>
        <v>56</v>
      </c>
      <c r="N7" s="3">
        <f>IF( OR( NOT( ISNUMBER( 'обеспеченность в кол-вах'!V7 ) ), NOT( ISNUMBER( 'обеспеченность в кол-вах'!W7 ) ) ), "",  IF( 'обеспеченность в кол-вах'!V7 &lt;= 'обеспеченность в кол-вах'!W7, 0, 'обеспеченность в кол-вах'!V7 - 'обеспеченность в кол-вах'!W7 ) )</f>
        <v>13</v>
      </c>
      <c r="O7" s="3">
        <f>IF( OR( NOT( ISNUMBER( 'обеспеченность в кол-вах'!X7 ) ), NOT( ISNUMBER( 'обеспеченность в кол-вах'!Y7 ) ) ), "",  IF( 'обеспеченность в кол-вах'!X7 &lt;= 'обеспеченность в кол-вах'!Y7, 0, 'обеспеченность в кол-вах'!X7 - 'обеспеченность в кол-вах'!Y7 ) )</f>
        <v>13</v>
      </c>
      <c r="P7" s="3">
        <f>IF( OR( NOT( ISNUMBER( 'обеспеченность в кол-вах'!Z7 ) ), NOT( ISNUMBER( 'обеспеченность в кол-вах'!AA7 ) ) ), "",  IF( 'обеспеченность в кол-вах'!Z7 &lt;= 'обеспеченность в кол-вах'!AA7, 0, 'обеспеченность в кол-вах'!Z7 - 'обеспеченность в кол-вах'!AA7 ) )</f>
        <v>56</v>
      </c>
      <c r="Q7" s="3">
        <f>IF( OR( NOT( ISNUMBER( 'обеспеченность в кол-вах'!AB7 ) ), NOT( ISNUMBER( 'обеспеченность в кол-вах'!AC7 ) ) ), "",  IF( 'обеспеченность в кол-вах'!AB7 &lt;= 'обеспеченность в кол-вах'!AC7, 0, 'обеспеченность в кол-вах'!AB7 - 'обеспеченность в кол-вах'!AC7 ) )</f>
        <v>56</v>
      </c>
      <c r="R7" s="3">
        <f>IF( OR( NOT( ISNUMBER( 'обеспеченность в кол-вах'!AD7 ) ), NOT( ISNUMBER( 'обеспеченность в кол-вах'!AE7 ) ) ), "",  IF( 'обеспеченность в кол-вах'!AD7 &lt;= 'обеспеченность в кол-вах'!AE7, 0, 'обеспеченность в кол-вах'!AD7 - 'обеспеченность в кол-вах'!AE7 ) )</f>
        <v>56</v>
      </c>
      <c r="S7" s="3">
        <f>IF( OR( NOT( ISNUMBER( 'обеспеченность в кол-вах'!AF7 ) ), NOT( ISNUMBER( 'обеспеченность в кол-вах'!AG7 ) ) ), "",  IF( 'обеспеченность в кол-вах'!AF7 &lt;= 'обеспеченность в кол-вах'!AG7, 0, 'обеспеченность в кол-вах'!AF7 - 'обеспеченность в кол-вах'!AG7 ) )</f>
        <v>56</v>
      </c>
      <c r="T7" s="3" t="str">
        <f>IF( OR( NOT( ISNUMBER( 'обеспеченность в кол-вах'!AH7 ) ), NOT( ISNUMBER( 'обеспеченность в кол-вах'!AI7 ) ) ), "",  IF( 'обеспеченность в кол-вах'!AH7 &lt;= 'обеспеченность в кол-вах'!AI7, 0, 'обеспеченность в кол-вах'!AH7 - 'обеспеченность в кол-вах'!AI7 ) )</f>
        <v/>
      </c>
      <c r="U7" s="3">
        <f>IF( OR( NOT( ISNUMBER( 'обеспеченность в кол-вах'!AJ7 ) ), NOT( ISNUMBER( 'обеспеченность в кол-вах'!AK7 ) ) ), "",  IF( 'обеспеченность в кол-вах'!AJ7 &lt;= 'обеспеченность в кол-вах'!AK7, 0, 'обеспеченность в кол-вах'!AJ7 - 'обеспеченность в кол-вах'!AK7 ) )</f>
        <v>0</v>
      </c>
      <c r="V7" s="3" t="str">
        <f>IF( OR( NOT( ISNUMBER( 'обеспеченность в кол-вах'!AL7 ) ), NOT( ISNUMBER( 'обеспеченность в кол-вах'!AM7 ) ) ), "",  IF( 'обеспеченность в кол-вах'!AL7 &lt;= 'обеспеченность в кол-вах'!AM7, 0, 'обеспеченность в кол-вах'!AL7 - 'обеспеченность в кол-вах'!AM7 ) )</f>
        <v/>
      </c>
      <c r="W7" s="3" t="str">
        <f>IF( OR( NOT( ISNUMBER( 'обеспеченность в кол-вах'!AN7 ) ), NOT( ISNUMBER( 'обеспеченность в кол-вах'!AO7 ) ) ), "",  IF( 'обеспеченность в кол-вах'!AN7 &lt;= 'обеспеченность в кол-вах'!AO7, 0, 'обеспеченность в кол-вах'!AN7 - 'обеспеченность в кол-вах'!AO7 ) )</f>
        <v/>
      </c>
      <c r="X7" s="3" t="str">
        <f>IF( OR( NOT( ISNUMBER( 'обеспеченность в кол-вах'!AP7 ) ), NOT( ISNUMBER( 'обеспеченность в кол-вах'!AQ7 ) ) ), "",  IF( 'обеспеченность в кол-вах'!AP7 &lt;= 'обеспеченность в кол-вах'!AQ7, 0, 'обеспеченность в кол-вах'!AP7 - 'обеспеченность в кол-вах'!AQ7 ) )</f>
        <v/>
      </c>
      <c r="Y7" s="3" t="str">
        <f>IF( OR( NOT( ISNUMBER( 'обеспеченность в кол-вах'!AR7 ) ), NOT( ISNUMBER( 'обеспеченность в кол-вах'!AS7 ) ) ), "",  IF( 'обеспеченность в кол-вах'!AR7 &lt;= 'обеспеченность в кол-вах'!AS7, 0, 'обеспеченность в кол-вах'!AR7 - 'обеспеченность в кол-вах'!AS7 ) )</f>
        <v/>
      </c>
      <c r="Z7" s="3" t="str">
        <f>IF( OR( NOT( ISNUMBER( 'обеспеченность в кол-вах'!AT7 ) ), NOT( ISNUMBER( 'обеспеченность в кол-вах'!AU7 ) ) ), "",  IF( 'обеспеченность в кол-вах'!AT7 &lt;= 'обеспеченность в кол-вах'!AU7, 0, 'обеспеченность в кол-вах'!AT7 - 'обеспеченность в кол-вах'!AU7 ) )</f>
        <v/>
      </c>
      <c r="AA7" s="3" t="str">
        <f>IF( OR( NOT( ISNUMBER( 'обеспеченность в кол-вах'!AV7 ) ), NOT( ISNUMBER( 'обеспеченность в кол-вах'!AW7 ) ) ), "",  IF( 'обеспеченность в кол-вах'!AV7 &lt;= 'обеспеченность в кол-вах'!AW7, 0, 'обеспеченность в кол-вах'!AV7 - 'обеспеченность в кол-вах'!AW7 ) )</f>
        <v/>
      </c>
      <c r="AB7" s="3" t="str">
        <f>IF( OR( NOT( ISNUMBER( 'обеспеченность в кол-вах'!AX7 ) ), NOT( ISNUMBER( 'обеспеченность в кол-вах'!AY7 ) ) ), "",  IF( 'обеспеченность в кол-вах'!AX7 &lt;= 'обеспеченность в кол-вах'!AY7, 0, 'обеспеченность в кол-вах'!AX7 - 'обеспеченность в кол-вах'!AY7 ) )</f>
        <v/>
      </c>
      <c r="AC7" s="3" t="str">
        <f>IF( OR( NOT( ISNUMBER( 'обеспеченность в кол-вах'!AZ7 ) ), NOT( ISNUMBER( 'обеспеченность в кол-вах'!BA7 ) ) ), "",  IF( 'обеспеченность в кол-вах'!AZ7 &lt;= 'обеспеченность в кол-вах'!BA7, 0, 'обеспеченность в кол-вах'!AZ7 - 'обеспеченность в кол-вах'!BA7 ) )</f>
        <v/>
      </c>
      <c r="AD7" s="3" t="str">
        <f>IF( OR( NOT( ISNUMBER( 'обеспеченность в кол-вах'!BB7 ) ), NOT( ISNUMBER( 'обеспеченность в кол-вах'!BC7 ) ) ), "",  IF( 'обеспеченность в кол-вах'!BB7 &lt;= 'обеспеченность в кол-вах'!BC7, 0, 'обеспеченность в кол-вах'!BB7 - 'обеспеченность в кол-вах'!BC7 ) )</f>
        <v/>
      </c>
      <c r="AE7" s="3" t="str">
        <f>IF( OR( NOT( ISNUMBER( 'обеспеченность в кол-вах'!BD7 ) ), NOT( ISNUMBER( 'обеспеченность в кол-вах'!BE7 ) ) ), "",  IF( 'обеспеченность в кол-вах'!BD7 &lt;= 'обеспеченность в кол-вах'!BE7, 0, 'обеспеченность в кол-вах'!BD7 - 'обеспеченность в кол-вах'!BE7 ) )</f>
        <v/>
      </c>
      <c r="AF7" s="3" t="str">
        <f>IF( OR( NOT( ISNUMBER( 'обеспеченность в кол-вах'!BF7 ) ), NOT( ISNUMBER( 'обеспеченность в кол-вах'!BG7 ) ) ), "",  IF( 'обеспеченность в кол-вах'!BF7 &lt;= 'обеспеченность в кол-вах'!BG7, 0, 'обеспеченность в кол-вах'!BF7 - 'обеспеченность в кол-вах'!BG7 ) )</f>
        <v/>
      </c>
      <c r="AG7" s="3" t="str">
        <f>IF( OR( NOT( ISNUMBER( 'обеспеченность в кол-вах'!BH7 ) ), NOT( ISNUMBER( 'обеспеченность в кол-вах'!BI7 ) ) ), "",  IF( 'обеспеченность в кол-вах'!BH7 &lt;= 'обеспеченность в кол-вах'!BI7, 0, 'обеспеченность в кол-вах'!BH7 - 'обеспеченность в кол-вах'!BI7 ) )</f>
        <v/>
      </c>
    </row>
    <row r="8" spans="1:33" ht="24" customHeight="1" x14ac:dyDescent="0.25">
      <c r="A8" s="2" t="s">
        <v>35</v>
      </c>
      <c r="B8" s="3">
        <f>IF( OR( COUNT( 'обеспеченность в кол-вах'!B8,'обеспеченность в кол-вах'!D8,'обеспеченность в кол-вах'!F8,'обеспеченность в кол-вах'!H8,'обеспеченность в кол-вах'!J8,'обеспеченность в кол-вах'!L8,'обеспеченность в кол-вах'!N8,'обеспеченность в кол-вах'!P8,'обеспеченность в кол-вах'!R8,'обеспеченность в кол-вах'!V8,'обеспеченность в кол-вах'!Z8,'обеспеченность в кол-вах'!AD8,'обеспеченность в кол-вах'!AH8,'обеспеченность в кол-вах'!AJ8,'обеспеченность в кол-вах'!AL8,'обеспеченность в кол-вах'!AN8,'обеспеченность в кол-вах'!AP8,'обеспеченность в кол-вах'!AR8,'обеспеченность в кол-вах'!AT8,'обеспеченность в кол-вах'!AV8,'обеспеченность в кол-вах'!AX8,'обеспеченность в кол-вах'!AZ8,'обеспеченность в кол-вах'!BB8,'обеспеченность в кол-вах'!BD8,'обеспеченность в кол-вах'!BF8,'обеспеченность в кол-вах'!BH6 ) = 0, COUNT( 'обеспеченность в кол-вах'!C8,'обеспеченность в кол-вах'!E8,'обеспеченность в кол-вах'!G8,'обеспеченность в кол-вах'!I8,'обеспеченность в кол-вах'!K8,'обеспеченность в кол-вах'!M8,'обеспеченность в кол-вах'!O8,'обеспеченность в кол-вах'!Q8,'обеспеченность в кол-вах'!S8,'обеспеченность в кол-вах'!W8,'обеспеченность в кол-вах'!AA8,'обеспеченность в кол-вах'!AE8,'обеспеченность в кол-вах'!AI8,'обеспеченность в кол-вах'!AK8,'обеспеченность в кол-вах'!AM8,'обеспеченность в кол-вах'!AO8,'обеспеченность в кол-вах'!AQ8,'обеспеченность в кол-вах'!AS8,'обеспеченность в кол-вах'!AU8,'обеспеченность в кол-вах'!AW8,'обеспеченность в кол-вах'!AY8,'обеспеченность в кол-вах'!BA8,'обеспеченность в кол-вах'!BC8,'обеспеченность в кол-вах'!BE8,'обеспеченность в кол-вах'!BG8,'обеспеченность в кол-вах'!BI6 ) = 0 ), "", IF( SUM( 'обеспеченность в кол-вах'!B8,'обеспеченность в кол-вах'!D8,'обеспеченность в кол-вах'!F8,'обеспеченность в кол-вах'!H8,'обеспеченность в кол-вах'!J8,'обеспеченность в кол-вах'!L8,'обеспеченность в кол-вах'!N8,'обеспеченность в кол-вах'!P8,'обеспеченность в кол-вах'!R8,'обеспеченность в кол-вах'!V8,'обеспеченность в кол-вах'!Z8,'обеспеченность в кол-вах'!AD8,'обеспеченность в кол-вах'!AH8,'обеспеченность в кол-вах'!AJ8,'обеспеченность в кол-вах'!AL8,'обеспеченность в кол-вах'!AN8,'обеспеченность в кол-вах'!AP8,'обеспеченность в кол-вах'!AR8,'обеспеченность в кол-вах'!AT8,'обеспеченность в кол-вах'!AV8,'обеспеченность в кол-вах'!AX8,'обеспеченность в кол-вах'!AZ8,'обеспеченность в кол-вах'!BB8,'обеспеченность в кол-вах'!BD8,'обеспеченность в кол-вах'!BF8,'обеспеченность в кол-вах'!BH6 ) = 0, "", ROUND( 100 * SUM( 'обеспеченность в кол-вах'!C8,'обеспеченность в кол-вах'!E8,'обеспеченность в кол-вах'!G8,'обеспеченность в кол-вах'!I8,'обеспеченность в кол-вах'!K8,'обеспеченность в кол-вах'!M8,'обеспеченность в кол-вах'!O8,'обеспеченность в кол-вах'!Q8,'обеспеченность в кол-вах'!S8,'обеспеченность в кол-вах'!W8,'обеспеченность в кол-вах'!AA8,'обеспеченность в кол-вах'!AE8,'обеспеченность в кол-вах'!AI8,'обеспеченность в кол-вах'!AK8,'обеспеченность в кол-вах'!AM8,'обеспеченность в кол-вах'!AO8,'обеспеченность в кол-вах'!AQ8,'обеспеченность в кол-вах'!AS8,'обеспеченность в кол-вах'!AU8,'обеспеченность в кол-вах'!AW8,'обеспеченность в кол-вах'!AY8,'обеспеченность в кол-вах'!BA8,'обеспеченность в кол-вах'!BC8,'обеспеченность в кол-вах'!BE8,'обеспеченность в кол-вах'!BG8,'обеспеченность в кол-вах'!BI6 ) / SUM( 'обеспеченность в кол-вах'!B8,'обеспеченность в кол-вах'!D8,'обеспеченность в кол-вах'!F8,'обеспеченность в кол-вах'!H8,'обеспеченность в кол-вах'!J8,'обеспеченность в кол-вах'!L8,'обеспеченность в кол-вах'!N8,'обеспеченность в кол-вах'!P8,'обеспеченность в кол-вах'!R8,'обеспеченность в кол-вах'!V8,'обеспеченность в кол-вах'!Z8,'обеспеченность в кол-вах'!AD8,'обеспеченность в кол-вах'!AH8,'обеспеченность в кол-вах'!AJ8,'обеспеченность в кол-вах'!AL8,'обеспеченность в кол-вах'!AN8,'обеспеченность в кол-вах'!AP8,'обеспеченность в кол-вах'!AR8,'обеспеченность в кол-вах'!AT8,'обеспеченность в кол-вах'!AV8,'обеспеченность в кол-вах'!AX8,'обеспеченность в кол-вах'!AZ8,'обеспеченность в кол-вах'!BB8,'обеспеченность в кол-вах'!BD8,'обеспеченность в кол-вах'!BF8,'обеспеченность в кол-вах'!BH6 ), 2 ) )  )</f>
        <v>63.26</v>
      </c>
      <c r="C8" s="3">
        <f>IF( OR( COUNT( 'обеспеченность в кол-вах'!B8,'обеспеченность в кол-вах'!D8,'обеспеченность в кол-вах'!F8,'обеспеченность в кол-вах'!H8,'обеспеченность в кол-вах'!J8,'обеспеченность в кол-вах'!L8,'обеспеченность в кол-вах'!N8,'обеспеченность в кол-вах'!P8,'обеспеченность в кол-вах'!T8,'обеспеченность в кол-вах'!X8,'обеспеченность в кол-вах'!AB8,'обеспеченность в кол-вах'!AF8,'обеспеченность в кол-вах'!AH8,'обеспеченность в кол-вах'!AJ8,'обеспеченность в кол-вах'!AL8,'обеспеченность в кол-вах'!AN8,'обеспеченность в кол-вах'!AP8,'обеспеченность в кол-вах'!AR8,'обеспеченность в кол-вах'!AT8,'обеспеченность в кол-вах'!AV8,'обеспеченность в кол-вах'!AX8,'обеспеченность в кол-вах'!AZ8,'обеспеченность в кол-вах'!BB8,'обеспеченность в кол-вах'!BD8,'обеспеченность в кол-вах'!BF8,'обеспеченность в кол-вах'!BH6 ) = 0, COUNT( 'обеспеченность в кол-вах'!C8,'обеспеченность в кол-вах'!E8,'обеспеченность в кол-вах'!G8,'обеспеченность в кол-вах'!I8,'обеспеченность в кол-вах'!K8,'обеспеченность в кол-вах'!M8,'обеспеченность в кол-вах'!O8,'обеспеченность в кол-вах'!Q8,'обеспеченность в кол-вах'!U8,'обеспеченность в кол-вах'!Y8,'обеспеченность в кол-вах'!AC8,'обеспеченность в кол-вах'!AG8,'обеспеченность в кол-вах'!AI8,'обеспеченность в кол-вах'!AK8,'обеспеченность в кол-вах'!AM8,'обеспеченность в кол-вах'!AO8,'обеспеченность в кол-вах'!AQ8,'обеспеченность в кол-вах'!AS8,'обеспеченность в кол-вах'!AU8,'обеспеченность в кол-вах'!AW8,'обеспеченность в кол-вах'!AY8,'обеспеченность в кол-вах'!BA8,'обеспеченность в кол-вах'!BC8,'обеспеченность в кол-вах'!BE8,'обеспеченность в кол-вах'!BG8,'обеспеченность в кол-вах'!BI6 ) = 0 ), "", IF( SUM( 'обеспеченность в кол-вах'!B8,'обеспеченность в кол-вах'!D8,'обеспеченность в кол-вах'!F8,'обеспеченность в кол-вах'!H8,'обеспеченность в кол-вах'!J8,'обеспеченность в кол-вах'!L8,'обеспеченность в кол-вах'!N8,'обеспеченность в кол-вах'!P8,'обеспеченность в кол-вах'!T8,'обеспеченность в кол-вах'!X8,'обеспеченность в кол-вах'!AB8,'обеспеченность в кол-вах'!AF8,'обеспеченность в кол-вах'!AH8,'обеспеченность в кол-вах'!AJ8,'обеспеченность в кол-вах'!AL8,'обеспеченность в кол-вах'!AN8,'обеспеченность в кол-вах'!AP8,'обеспеченность в кол-вах'!AR8,'обеспеченность в кол-вах'!AT8,'обеспеченность в кол-вах'!AV8,'обеспеченность в кол-вах'!AX8,'обеспеченность в кол-вах'!AZ8,'обеспеченность в кол-вах'!BB8,'обеспеченность в кол-вах'!BD8,'обеспеченность в кол-вах'!BF8,'обеспеченность в кол-вах'!BH6 ) = 0, "", ROUND( 100 * SUM( 'обеспеченность в кол-вах'!C8,'обеспеченность в кол-вах'!E8,'обеспеченность в кол-вах'!G8,'обеспеченность в кол-вах'!I8,'обеспеченность в кол-вах'!K8,'обеспеченность в кол-вах'!M8,'обеспеченность в кол-вах'!O8,'обеспеченность в кол-вах'!Q8,'обеспеченность в кол-вах'!U8,'обеспеченность в кол-вах'!Y8,'обеспеченность в кол-вах'!AC8,'обеспеченность в кол-вах'!AG8,'обеспеченность в кол-вах'!AI8,'обеспеченность в кол-вах'!AK8,'обеспеченность в кол-вах'!AM8,'обеспеченность в кол-вах'!AO8,'обеспеченность в кол-вах'!AQ8,'обеспеченность в кол-вах'!AS8,'обеспеченность в кол-вах'!AU8,'обеспеченность в кол-вах'!AW8,'обеспеченность в кол-вах'!AY8,'обеспеченность в кол-вах'!BA8,'обеспеченность в кол-вах'!BC8,'обеспеченность в кол-вах'!BE8,'обеспеченность в кол-вах'!BG8,'обеспеченность в кол-вах'!BI6 ) / SUM( 'обеспеченность в кол-вах'!B8,'обеспеченность в кол-вах'!D8,'обеспеченность в кол-вах'!F8,'обеспеченность в кол-вах'!H8,'обеспеченность в кол-вах'!J8,'обеспеченность в кол-вах'!L8,'обеспеченность в кол-вах'!N8,'обеспеченность в кол-вах'!P8,'обеспеченность в кол-вах'!T8,'обеспеченность в кол-вах'!X8,'обеспеченность в кол-вах'!AB8,'обеспеченность в кол-вах'!AF8,'обеспеченность в кол-вах'!AH8,'обеспеченность в кол-вах'!AJ8,'обеспеченность в кол-вах'!AL8,'обеспеченность в кол-вах'!AN8,'обеспеченность в кол-вах'!AP8,'обеспеченность в кол-вах'!AR8,'обеспеченность в кол-вах'!AT8,'обеспеченность в кол-вах'!AV8,'обеспеченность в кол-вах'!AX8,'обеспеченность в кол-вах'!AZ8,'обеспеченность в кол-вах'!BB8,'обеспеченность в кол-вах'!BD8,'обеспеченность в кол-вах'!BF8,'обеспеченность в кол-вах'!BH6 ), 2 ) )  )</f>
        <v>63.26</v>
      </c>
      <c r="D8" s="3">
        <f>IF( OR( NOT( ISNUMBER( 'обеспеченность в кол-вах'!B8 ) ), NOT( ISNUMBER( 'обеспеченность в кол-вах'!C8 ) ) ), "",  IF( 'обеспеченность в кол-вах'!B8 &lt;= 'обеспеченность в кол-вах'!C8, 0, 'обеспеченность в кол-вах'!B8 - 'обеспеченность в кол-вах'!C8 ) )</f>
        <v>0</v>
      </c>
      <c r="E8" s="3">
        <f>IF( OR( NOT( ISNUMBER( 'обеспеченность в кол-вах'!D8 ) ), NOT( ISNUMBER( 'обеспеченность в кол-вах'!E8 ) ) ), "",  IF( 'обеспеченность в кол-вах'!D8 &lt;= 'обеспеченность в кол-вах'!E8, 0, 'обеспеченность в кол-вах'!D8 - 'обеспеченность в кол-вах'!E8 ) )</f>
        <v>0</v>
      </c>
      <c r="F8" s="3">
        <f>IF( OR( NOT( ISNUMBER( 'обеспеченность в кол-вах'!F8 ) ), NOT( ISNUMBER( 'обеспеченность в кол-вах'!G8 ) ) ), "",  IF( 'обеспеченность в кол-вах'!F8 &lt;= 'обеспеченность в кол-вах'!G8, 0, 'обеспеченность в кол-вах'!F8 - 'обеспеченность в кол-вах'!G8 ) )</f>
        <v>0</v>
      </c>
      <c r="G8" s="3" t="str">
        <f>IF( OR( NOT( ISNUMBER( 'обеспеченность в кол-вах'!H8 ) ), NOT( ISNUMBER( 'обеспеченность в кол-вах'!I8 ) ) ), "",  IF( 'обеспеченность в кол-вах'!H8 &lt;= 'обеспеченность в кол-вах'!I8, 0, 'обеспеченность в кол-вах'!H8 - 'обеспеченность в кол-вах'!I8 ) )</f>
        <v/>
      </c>
      <c r="H8" s="3" t="str">
        <f>IF( OR( NOT( ISNUMBER( 'обеспеченность в кол-вах'!J8 ) ), NOT( ISNUMBER( 'обеспеченность в кол-вах'!K8 ) ) ), "",  IF( 'обеспеченность в кол-вах'!J8 &lt;= 'обеспеченность в кол-вах'!K8, 0, 'обеспеченность в кол-вах'!J8 - 'обеспеченность в кол-вах'!K8 ) )</f>
        <v/>
      </c>
      <c r="I8" s="3" t="str">
        <f>IF( OR( NOT( ISNUMBER( 'обеспеченность в кол-вах'!L8 ) ), NOT( ISNUMBER( 'обеспеченность в кол-вах'!M8 ) ) ), "",  IF( 'обеспеченность в кол-вах'!L8 &lt;= 'обеспеченность в кол-вах'!M8, 0, 'обеспеченность в кол-вах'!L8 - 'обеспеченность в кол-вах'!M8 ) )</f>
        <v/>
      </c>
      <c r="J8" s="3" t="str">
        <f>IF( OR( NOT( ISNUMBER( 'обеспеченность в кол-вах'!N8 ) ), NOT( ISNUMBER( 'обеспеченность в кол-вах'!O8 ) ) ), "",  IF( 'обеспеченность в кол-вах'!N8 &lt;= 'обеспеченность в кол-вах'!O8, 0, 'обеспеченность в кол-вах'!N8 - 'обеспеченность в кол-вах'!O8 ) )</f>
        <v/>
      </c>
      <c r="K8" s="3">
        <f>IF( OR( NOT( ISNUMBER( 'обеспеченность в кол-вах'!P8 ) ), NOT( ISNUMBER( 'обеспеченность в кол-вах'!Q8 ) ) ), "",  IF( 'обеспеченность в кол-вах'!P8 &lt;= 'обеспеченность в кол-вах'!Q8, 0, 'обеспеченность в кол-вах'!P8 - 'обеспеченность в кол-вах'!Q8 ) )</f>
        <v>0</v>
      </c>
      <c r="L8" s="3">
        <f>IF( OR( NOT( ISNUMBER( 'обеспеченность в кол-вах'!R8 ) ), NOT( ISNUMBER( 'обеспеченность в кол-вах'!S8 ) ) ), "",  IF( 'обеспеченность в кол-вах'!R8 &lt;= 'обеспеченность в кол-вах'!S8, 0, 'обеспеченность в кол-вах'!R8 - 'обеспеченность в кол-вах'!S8 ) )</f>
        <v>61</v>
      </c>
      <c r="M8" s="3">
        <f>IF( OR( NOT( ISNUMBER( 'обеспеченность в кол-вах'!T8 ) ), NOT( ISNUMBER( 'обеспеченность в кол-вах'!U8 ) ) ), "",  IF( 'обеспеченность в кол-вах'!T8 &lt;= 'обеспеченность в кол-вах'!U8, 0, 'обеспеченность в кол-вах'!T8 - 'обеспеченность в кол-вах'!U8 ) )</f>
        <v>61</v>
      </c>
      <c r="N8" s="3">
        <f>IF( OR( NOT( ISNUMBER( 'обеспеченность в кол-вах'!V8 ) ), NOT( ISNUMBER( 'обеспеченность в кол-вах'!W8 ) ) ), "",  IF( 'обеспеченность в кол-вах'!V8 &lt;= 'обеспеченность в кол-вах'!W8, 0, 'обеспеченность в кол-вах'!V8 - 'обеспеченность в кол-вах'!W8 ) )</f>
        <v>61</v>
      </c>
      <c r="O8" s="3">
        <f>IF( OR( NOT( ISNUMBER( 'обеспеченность в кол-вах'!X8 ) ), NOT( ISNUMBER( 'обеспеченность в кол-вах'!Y8 ) ) ), "",  IF( 'обеспеченность в кол-вах'!X8 &lt;= 'обеспеченность в кол-вах'!Y8, 0, 'обеспеченность в кол-вах'!X8 - 'обеспеченность в кол-вах'!Y8 ) )</f>
        <v>61</v>
      </c>
      <c r="P8" s="3">
        <f>IF( OR( NOT( ISNUMBER( 'обеспеченность в кол-вах'!Z8 ) ), NOT( ISNUMBER( 'обеспеченность в кол-вах'!AA8 ) ) ), "",  IF( 'обеспеченность в кол-вах'!Z8 &lt;= 'обеспеченность в кол-вах'!AA8, 0, 'обеспеченность в кол-вах'!Z8 - 'обеспеченность в кол-вах'!AA8 ) )</f>
        <v>61</v>
      </c>
      <c r="Q8" s="3">
        <f>IF( OR( NOT( ISNUMBER( 'обеспеченность в кол-вах'!AB8 ) ), NOT( ISNUMBER( 'обеспеченность в кол-вах'!AC8 ) ) ), "",  IF( 'обеспеченность в кол-вах'!AB8 &lt;= 'обеспеченность в кол-вах'!AC8, 0, 'обеспеченность в кол-вах'!AB8 - 'обеспеченность в кол-вах'!AC8 ) )</f>
        <v>61</v>
      </c>
      <c r="R8" s="3">
        <f>IF( OR( NOT( ISNUMBER( 'обеспеченность в кол-вах'!AD8 ) ), NOT( ISNUMBER( 'обеспеченность в кол-вах'!AE8 ) ) ), "",  IF( 'обеспеченность в кол-вах'!AD8 &lt;= 'обеспеченность в кол-вах'!AE8, 0, 'обеспеченность в кол-вах'!AD8 - 'обеспеченность в кол-вах'!AE8 ) )</f>
        <v>61</v>
      </c>
      <c r="S8" s="3">
        <f>IF( OR( NOT( ISNUMBER( 'обеспеченность в кол-вах'!AF8 ) ), NOT( ISNUMBER( 'обеспеченность в кол-вах'!AG8 ) ) ), "",  IF( 'обеспеченность в кол-вах'!AF8 &lt;= 'обеспеченность в кол-вах'!AG8, 0, 'обеспеченность в кол-вах'!AF8 - 'обеспеченность в кол-вах'!AG8 ) )</f>
        <v>61</v>
      </c>
      <c r="T8" s="3" t="str">
        <f>IF( OR( NOT( ISNUMBER( 'обеспеченность в кол-вах'!AH8 ) ), NOT( ISNUMBER( 'обеспеченность в кол-вах'!AI8 ) ) ), "",  IF( 'обеспеченность в кол-вах'!AH8 &lt;= 'обеспеченность в кол-вах'!AI8, 0, 'обеспеченность в кол-вах'!AH8 - 'обеспеченность в кол-вах'!AI8 ) )</f>
        <v/>
      </c>
      <c r="U8" s="3">
        <f>IF( OR( NOT( ISNUMBER( 'обеспеченность в кол-вах'!AJ8 ) ), NOT( ISNUMBER( 'обеспеченность в кол-вах'!AK8 ) ) ), "",  IF( 'обеспеченность в кол-вах'!AJ8 &lt;= 'обеспеченность в кол-вах'!AK8, 0, 'обеспеченность в кол-вах'!AJ8 - 'обеспеченность в кол-вах'!AK8 ) )</f>
        <v>0</v>
      </c>
      <c r="V8" s="3" t="str">
        <f>IF( OR( NOT( ISNUMBER( 'обеспеченность в кол-вах'!AL8 ) ), NOT( ISNUMBER( 'обеспеченность в кол-вах'!AM8 ) ) ), "",  IF( 'обеспеченность в кол-вах'!AL8 &lt;= 'обеспеченность в кол-вах'!AM8, 0, 'обеспеченность в кол-вах'!AL8 - 'обеспеченность в кол-вах'!AM8 ) )</f>
        <v/>
      </c>
      <c r="W8" s="3" t="str">
        <f>IF( OR( NOT( ISNUMBER( 'обеспеченность в кол-вах'!AN8 ) ), NOT( ISNUMBER( 'обеспеченность в кол-вах'!AO8 ) ) ), "",  IF( 'обеспеченность в кол-вах'!AN8 &lt;= 'обеспеченность в кол-вах'!AO8, 0, 'обеспеченность в кол-вах'!AN8 - 'обеспеченность в кол-вах'!AO8 ) )</f>
        <v/>
      </c>
      <c r="X8" s="3" t="str">
        <f>IF( OR( NOT( ISNUMBER( 'обеспеченность в кол-вах'!AP8 ) ), NOT( ISNUMBER( 'обеспеченность в кол-вах'!AQ8 ) ) ), "",  IF( 'обеспеченность в кол-вах'!AP8 &lt;= 'обеспеченность в кол-вах'!AQ8, 0, 'обеспеченность в кол-вах'!AP8 - 'обеспеченность в кол-вах'!AQ8 ) )</f>
        <v/>
      </c>
      <c r="Y8" s="3" t="str">
        <f>IF( OR( NOT( ISNUMBER( 'обеспеченность в кол-вах'!AR8 ) ), NOT( ISNUMBER( 'обеспеченность в кол-вах'!AS8 ) ) ), "",  IF( 'обеспеченность в кол-вах'!AR8 &lt;= 'обеспеченность в кол-вах'!AS8, 0, 'обеспеченность в кол-вах'!AR8 - 'обеспеченность в кол-вах'!AS8 ) )</f>
        <v/>
      </c>
      <c r="Z8" s="3" t="str">
        <f>IF( OR( NOT( ISNUMBER( 'обеспеченность в кол-вах'!AT8 ) ), NOT( ISNUMBER( 'обеспеченность в кол-вах'!AU8 ) ) ), "",  IF( 'обеспеченность в кол-вах'!AT8 &lt;= 'обеспеченность в кол-вах'!AU8, 0, 'обеспеченность в кол-вах'!AT8 - 'обеспеченность в кол-вах'!AU8 ) )</f>
        <v/>
      </c>
      <c r="AA8" s="3" t="str">
        <f>IF( OR( NOT( ISNUMBER( 'обеспеченность в кол-вах'!AV8 ) ), NOT( ISNUMBER( 'обеспеченность в кол-вах'!AW8 ) ) ), "",  IF( 'обеспеченность в кол-вах'!AV8 &lt;= 'обеспеченность в кол-вах'!AW8, 0, 'обеспеченность в кол-вах'!AV8 - 'обеспеченность в кол-вах'!AW8 ) )</f>
        <v/>
      </c>
      <c r="AB8" s="3" t="str">
        <f>IF( OR( NOT( ISNUMBER( 'обеспеченность в кол-вах'!AX8 ) ), NOT( ISNUMBER( 'обеспеченность в кол-вах'!AY8 ) ) ), "",  IF( 'обеспеченность в кол-вах'!AX8 &lt;= 'обеспеченность в кол-вах'!AY8, 0, 'обеспеченность в кол-вах'!AX8 - 'обеспеченность в кол-вах'!AY8 ) )</f>
        <v/>
      </c>
      <c r="AC8" s="3" t="str">
        <f>IF( OR( NOT( ISNUMBER( 'обеспеченность в кол-вах'!AZ8 ) ), NOT( ISNUMBER( 'обеспеченность в кол-вах'!BA8 ) ) ), "",  IF( 'обеспеченность в кол-вах'!AZ8 &lt;= 'обеспеченность в кол-вах'!BA8, 0, 'обеспеченность в кол-вах'!AZ8 - 'обеспеченность в кол-вах'!BA8 ) )</f>
        <v/>
      </c>
      <c r="AD8" s="3" t="str">
        <f>IF( OR( NOT( ISNUMBER( 'обеспеченность в кол-вах'!BB8 ) ), NOT( ISNUMBER( 'обеспеченность в кол-вах'!BC8 ) ) ), "",  IF( 'обеспеченность в кол-вах'!BB8 &lt;= 'обеспеченность в кол-вах'!BC8, 0, 'обеспеченность в кол-вах'!BB8 - 'обеспеченность в кол-вах'!BC8 ) )</f>
        <v/>
      </c>
      <c r="AE8" s="3" t="str">
        <f>IF( OR( NOT( ISNUMBER( 'обеспеченность в кол-вах'!BD8 ) ), NOT( ISNUMBER( 'обеспеченность в кол-вах'!BE8 ) ) ), "",  IF( 'обеспеченность в кол-вах'!BD8 &lt;= 'обеспеченность в кол-вах'!BE8, 0, 'обеспеченность в кол-вах'!BD8 - 'обеспеченность в кол-вах'!BE8 ) )</f>
        <v/>
      </c>
      <c r="AF8" s="3" t="str">
        <f>IF( OR( NOT( ISNUMBER( 'обеспеченность в кол-вах'!BF8 ) ), NOT( ISNUMBER( 'обеспеченность в кол-вах'!BG8 ) ) ), "",  IF( 'обеспеченность в кол-вах'!BF8 &lt;= 'обеспеченность в кол-вах'!BG8, 0, 'обеспеченность в кол-вах'!BF8 - 'обеспеченность в кол-вах'!BG8 ) )</f>
        <v/>
      </c>
      <c r="AG8" s="3" t="str">
        <f>IF( OR( NOT( ISNUMBER( 'обеспеченность в кол-вах'!BH8 ) ), NOT( ISNUMBER( 'обеспеченность в кол-вах'!BI8 ) ) ), "",  IF( 'обеспеченность в кол-вах'!BH8 &lt;= 'обеспеченность в кол-вах'!BI8, 0, 'обеспеченность в кол-вах'!BH8 - 'обеспеченность в кол-вах'!BI8 ) )</f>
        <v/>
      </c>
    </row>
    <row r="9" spans="1:33" ht="24" customHeight="1" x14ac:dyDescent="0.25">
      <c r="A9" s="2" t="s">
        <v>36</v>
      </c>
      <c r="B9" s="3">
        <f>IF( OR( COUNT( 'обеспеченность в кол-вах'!B9,'обеспеченность в кол-вах'!D9,'обеспеченность в кол-вах'!F9,'обеспеченность в кол-вах'!H9,'обеспеченность в кол-вах'!J9,'обеспеченность в кол-вах'!L9,'обеспеченность в кол-вах'!N9,'обеспеченность в кол-вах'!P9,'обеспеченность в кол-вах'!R9,'обеспеченность в кол-вах'!V9,'обеспеченность в кол-вах'!Z9,'обеспеченность в кол-вах'!AD9,'обеспеченность в кол-вах'!AH9,'обеспеченность в кол-вах'!AJ9,'обеспеченность в кол-вах'!AL9,'обеспеченность в кол-вах'!AN9,'обеспеченность в кол-вах'!AP9,'обеспеченность в кол-вах'!AR9,'обеспеченность в кол-вах'!AT9,'обеспеченность в кол-вах'!AV9,'обеспеченность в кол-вах'!AX9,'обеспеченность в кол-вах'!AZ9,'обеспеченность в кол-вах'!BB9,'обеспеченность в кол-вах'!BD9,'обеспеченность в кол-вах'!BF9,'обеспеченность в кол-вах'!BH6 ) = 0, COUNT( 'обеспеченность в кол-вах'!C9,'обеспеченность в кол-вах'!E9,'обеспеченность в кол-вах'!G9,'обеспеченность в кол-вах'!I9,'обеспеченность в кол-вах'!K9,'обеспеченность в кол-вах'!M9,'обеспеченность в кол-вах'!O9,'обеспеченность в кол-вах'!Q9,'обеспеченность в кол-вах'!S9,'обеспеченность в кол-вах'!W9,'обеспеченность в кол-вах'!AA9,'обеспеченность в кол-вах'!AE9,'обеспеченность в кол-вах'!AI9,'обеспеченность в кол-вах'!AK9,'обеспеченность в кол-вах'!AM9,'обеспеченность в кол-вах'!AO9,'обеспеченность в кол-вах'!AQ9,'обеспеченность в кол-вах'!AS9,'обеспеченность в кол-вах'!AU9,'обеспеченность в кол-вах'!AW9,'обеспеченность в кол-вах'!AY9,'обеспеченность в кол-вах'!BA9,'обеспеченность в кол-вах'!BC9,'обеспеченность в кол-вах'!BE9,'обеспеченность в кол-вах'!BG9,'обеспеченность в кол-вах'!BI6 ) = 0 ), "", IF( SUM( 'обеспеченность в кол-вах'!B9,'обеспеченность в кол-вах'!D9,'обеспеченность в кол-вах'!F9,'обеспеченность в кол-вах'!H9,'обеспеченность в кол-вах'!J9,'обеспеченность в кол-вах'!L9,'обеспеченность в кол-вах'!N9,'обеспеченность в кол-вах'!P9,'обеспеченность в кол-вах'!R9,'обеспеченность в кол-вах'!V9,'обеспеченность в кол-вах'!Z9,'обеспеченность в кол-вах'!AD9,'обеспеченность в кол-вах'!AH9,'обеспеченность в кол-вах'!AJ9,'обеспеченность в кол-вах'!AL9,'обеспеченность в кол-вах'!AN9,'обеспеченность в кол-вах'!AP9,'обеспеченность в кол-вах'!AR9,'обеспеченность в кол-вах'!AT9,'обеспеченность в кол-вах'!AV9,'обеспеченность в кол-вах'!AX9,'обеспеченность в кол-вах'!AZ9,'обеспеченность в кол-вах'!BB9,'обеспеченность в кол-вах'!BD9,'обеспеченность в кол-вах'!BF9,'обеспеченность в кол-вах'!BH6 ) = 0, "", ROUND( 100 * SUM( 'обеспеченность в кол-вах'!C9,'обеспеченность в кол-вах'!E9,'обеспеченность в кол-вах'!G9,'обеспеченность в кол-вах'!I9,'обеспеченность в кол-вах'!K9,'обеспеченность в кол-вах'!M9,'обеспеченность в кол-вах'!O9,'обеспеченность в кол-вах'!Q9,'обеспеченность в кол-вах'!S9,'обеспеченность в кол-вах'!W9,'обеспеченность в кол-вах'!AA9,'обеспеченность в кол-вах'!AE9,'обеспеченность в кол-вах'!AI9,'обеспеченность в кол-вах'!AK9,'обеспеченность в кол-вах'!AM9,'обеспеченность в кол-вах'!AO9,'обеспеченность в кол-вах'!AQ9,'обеспеченность в кол-вах'!AS9,'обеспеченность в кол-вах'!AU9,'обеспеченность в кол-вах'!AW9,'обеспеченность в кол-вах'!AY9,'обеспеченность в кол-вах'!BA9,'обеспеченность в кол-вах'!BC9,'обеспеченность в кол-вах'!BE9,'обеспеченность в кол-вах'!BG9,'обеспеченность в кол-вах'!BI6 ) / SUM( 'обеспеченность в кол-вах'!B9,'обеспеченность в кол-вах'!D9,'обеспеченность в кол-вах'!F9,'обеспеченность в кол-вах'!H9,'обеспеченность в кол-вах'!J9,'обеспеченность в кол-вах'!L9,'обеспеченность в кол-вах'!N9,'обеспеченность в кол-вах'!P9,'обеспеченность в кол-вах'!R9,'обеспеченность в кол-вах'!V9,'обеспеченность в кол-вах'!Z9,'обеспеченность в кол-вах'!AD9,'обеспеченность в кол-вах'!AH9,'обеспеченность в кол-вах'!AJ9,'обеспеченность в кол-вах'!AL9,'обеспеченность в кол-вах'!AN9,'обеспеченность в кол-вах'!AP9,'обеспеченность в кол-вах'!AR9,'обеспеченность в кол-вах'!AT9,'обеспеченность в кол-вах'!AV9,'обеспеченность в кол-вах'!AX9,'обеспеченность в кол-вах'!AZ9,'обеспеченность в кол-вах'!BB9,'обеспеченность в кол-вах'!BD9,'обеспеченность в кол-вах'!BF9,'обеспеченность в кол-вах'!BH6 ), 2 ) )  )</f>
        <v>73.88</v>
      </c>
      <c r="C9" s="3">
        <f>IF( OR( COUNT( 'обеспеченность в кол-вах'!B9,'обеспеченность в кол-вах'!D9,'обеспеченность в кол-вах'!F9,'обеспеченность в кол-вах'!H9,'обеспеченность в кол-вах'!J9,'обеспеченность в кол-вах'!L9,'обеспеченность в кол-вах'!N9,'обеспеченность в кол-вах'!P9,'обеспеченность в кол-вах'!T9,'обеспеченность в кол-вах'!X9,'обеспеченность в кол-вах'!AB9,'обеспеченность в кол-вах'!AF9,'обеспеченность в кол-вах'!AH9,'обеспеченность в кол-вах'!AJ9,'обеспеченность в кол-вах'!AL9,'обеспеченность в кол-вах'!AN9,'обеспеченность в кол-вах'!AP9,'обеспеченность в кол-вах'!AR9,'обеспеченность в кол-вах'!AT9,'обеспеченность в кол-вах'!AV9,'обеспеченность в кол-вах'!AX9,'обеспеченность в кол-вах'!AZ9,'обеспеченность в кол-вах'!BB9,'обеспеченность в кол-вах'!BD9,'обеспеченность в кол-вах'!BF9,'обеспеченность в кол-вах'!BH6 ) = 0, COUNT( 'обеспеченность в кол-вах'!C9,'обеспеченность в кол-вах'!E9,'обеспеченность в кол-вах'!G9,'обеспеченность в кол-вах'!I9,'обеспеченность в кол-вах'!K9,'обеспеченность в кол-вах'!M9,'обеспеченность в кол-вах'!O9,'обеспеченность в кол-вах'!Q9,'обеспеченность в кол-вах'!U9,'обеспеченность в кол-вах'!Y9,'обеспеченность в кол-вах'!AC9,'обеспеченность в кол-вах'!AG9,'обеспеченность в кол-вах'!AI9,'обеспеченность в кол-вах'!AK9,'обеспеченность в кол-вах'!AM9,'обеспеченность в кол-вах'!AO9,'обеспеченность в кол-вах'!AQ9,'обеспеченность в кол-вах'!AS9,'обеспеченность в кол-вах'!AU9,'обеспеченность в кол-вах'!AW9,'обеспеченность в кол-вах'!AY9,'обеспеченность в кол-вах'!BA9,'обеспеченность в кол-вах'!BC9,'обеспеченность в кол-вах'!BE9,'обеспеченность в кол-вах'!BG9,'обеспеченность в кол-вах'!BI6 ) = 0 ), "", IF( SUM( 'обеспеченность в кол-вах'!B9,'обеспеченность в кол-вах'!D9,'обеспеченность в кол-вах'!F9,'обеспеченность в кол-вах'!H9,'обеспеченность в кол-вах'!J9,'обеспеченность в кол-вах'!L9,'обеспеченность в кол-вах'!N9,'обеспеченность в кол-вах'!P9,'обеспеченность в кол-вах'!T9,'обеспеченность в кол-вах'!X9,'обеспеченность в кол-вах'!AB9,'обеспеченность в кол-вах'!AF9,'обеспеченность в кол-вах'!AH9,'обеспеченность в кол-вах'!AJ9,'обеспеченность в кол-вах'!AL9,'обеспеченность в кол-вах'!AN9,'обеспеченность в кол-вах'!AP9,'обеспеченность в кол-вах'!AR9,'обеспеченность в кол-вах'!AT9,'обеспеченность в кол-вах'!AV9,'обеспеченность в кол-вах'!AX9,'обеспеченность в кол-вах'!AZ9,'обеспеченность в кол-вах'!BB9,'обеспеченность в кол-вах'!BD9,'обеспеченность в кол-вах'!BF9,'обеспеченность в кол-вах'!BH6 ) = 0, "", ROUND( 100 * SUM( 'обеспеченность в кол-вах'!C9,'обеспеченность в кол-вах'!E9,'обеспеченность в кол-вах'!G9,'обеспеченность в кол-вах'!I9,'обеспеченность в кол-вах'!K9,'обеспеченность в кол-вах'!M9,'обеспеченность в кол-вах'!O9,'обеспеченность в кол-вах'!Q9,'обеспеченность в кол-вах'!U9,'обеспеченность в кол-вах'!Y9,'обеспеченность в кол-вах'!AC9,'обеспеченность в кол-вах'!AG9,'обеспеченность в кол-вах'!AI9,'обеспеченность в кол-вах'!AK9,'обеспеченность в кол-вах'!AM9,'обеспеченность в кол-вах'!AO9,'обеспеченность в кол-вах'!AQ9,'обеспеченность в кол-вах'!AS9,'обеспеченность в кол-вах'!AU9,'обеспеченность в кол-вах'!AW9,'обеспеченность в кол-вах'!AY9,'обеспеченность в кол-вах'!BA9,'обеспеченность в кол-вах'!BC9,'обеспеченность в кол-вах'!BE9,'обеспеченность в кол-вах'!BG9,'обеспеченность в кол-вах'!BI6 ) / SUM( 'обеспеченность в кол-вах'!B9,'обеспеченность в кол-вах'!D9,'обеспеченность в кол-вах'!F9,'обеспеченность в кол-вах'!H9,'обеспеченность в кол-вах'!J9,'обеспеченность в кол-вах'!L9,'обеспеченность в кол-вах'!N9,'обеспеченность в кол-вах'!P9,'обеспеченность в кол-вах'!T9,'обеспеченность в кол-вах'!X9,'обеспеченность в кол-вах'!AB9,'обеспеченность в кол-вах'!AF9,'обеспеченность в кол-вах'!AH9,'обеспеченность в кол-вах'!AJ9,'обеспеченность в кол-вах'!AL9,'обеспеченность в кол-вах'!AN9,'обеспеченность в кол-вах'!AP9,'обеспеченность в кол-вах'!AR9,'обеспеченность в кол-вах'!AT9,'обеспеченность в кол-вах'!AV9,'обеспеченность в кол-вах'!AX9,'обеспеченность в кол-вах'!AZ9,'обеспеченность в кол-вах'!BB9,'обеспеченность в кол-вах'!BD9,'обеспеченность в кол-вах'!BF9,'обеспеченность в кол-вах'!BH6 ), 2 ) )  )</f>
        <v>73.88</v>
      </c>
      <c r="D9" s="3">
        <f>IF( OR( NOT( ISNUMBER( 'обеспеченность в кол-вах'!B9 ) ), NOT( ISNUMBER( 'обеспеченность в кол-вах'!C9 ) ) ), "",  IF( 'обеспеченность в кол-вах'!B9 &lt;= 'обеспеченность в кол-вах'!C9, 0, 'обеспеченность в кол-вах'!B9 - 'обеспеченность в кол-вах'!C9 ) )</f>
        <v>0</v>
      </c>
      <c r="E9" s="3">
        <f>IF( OR( NOT( ISNUMBER( 'обеспеченность в кол-вах'!D9 ) ), NOT( ISNUMBER( 'обеспеченность в кол-вах'!E9 ) ) ), "",  IF( 'обеспеченность в кол-вах'!D9 &lt;= 'обеспеченность в кол-вах'!E9, 0, 'обеспеченность в кол-вах'!D9 - 'обеспеченность в кол-вах'!E9 ) )</f>
        <v>0</v>
      </c>
      <c r="F9" s="3">
        <f>IF( OR( NOT( ISNUMBER( 'обеспеченность в кол-вах'!F9 ) ), NOT( ISNUMBER( 'обеспеченность в кол-вах'!G9 ) ) ), "",  IF( 'обеспеченность в кол-вах'!F9 &lt;= 'обеспеченность в кол-вах'!G9, 0, 'обеспеченность в кол-вах'!F9 - 'обеспеченность в кол-вах'!G9 ) )</f>
        <v>0</v>
      </c>
      <c r="G9" s="3" t="str">
        <f>IF( OR( NOT( ISNUMBER( 'обеспеченность в кол-вах'!H9 ) ), NOT( ISNUMBER( 'обеспеченность в кол-вах'!I9 ) ) ), "",  IF( 'обеспеченность в кол-вах'!H9 &lt;= 'обеспеченность в кол-вах'!I9, 0, 'обеспеченность в кол-вах'!H9 - 'обеспеченность в кол-вах'!I9 ) )</f>
        <v/>
      </c>
      <c r="H9" s="3" t="str">
        <f>IF( OR( NOT( ISNUMBER( 'обеспеченность в кол-вах'!J9 ) ), NOT( ISNUMBER( 'обеспеченность в кол-вах'!K9 ) ) ), "",  IF( 'обеспеченность в кол-вах'!J9 &lt;= 'обеспеченность в кол-вах'!K9, 0, 'обеспеченность в кол-вах'!J9 - 'обеспеченность в кол-вах'!K9 ) )</f>
        <v/>
      </c>
      <c r="I9" s="3" t="str">
        <f>IF( OR( NOT( ISNUMBER( 'обеспеченность в кол-вах'!L9 ) ), NOT( ISNUMBER( 'обеспеченность в кол-вах'!M9 ) ) ), "",  IF( 'обеспеченность в кол-вах'!L9 &lt;= 'обеспеченность в кол-вах'!M9, 0, 'обеспеченность в кол-вах'!L9 - 'обеспеченность в кол-вах'!M9 ) )</f>
        <v/>
      </c>
      <c r="J9" s="3" t="str">
        <f>IF( OR( NOT( ISNUMBER( 'обеспеченность в кол-вах'!N9 ) ), NOT( ISNUMBER( 'обеспеченность в кол-вах'!O9 ) ) ), "",  IF( 'обеспеченность в кол-вах'!N9 &lt;= 'обеспеченность в кол-вах'!O9, 0, 'обеспеченность в кол-вах'!N9 - 'обеспеченность в кол-вах'!O9 ) )</f>
        <v/>
      </c>
      <c r="K9" s="3">
        <f>IF( OR( NOT( ISNUMBER( 'обеспеченность в кол-вах'!P9 ) ), NOT( ISNUMBER( 'обеспеченность в кол-вах'!Q9 ) ) ), "",  IF( 'обеспеченность в кол-вах'!P9 &lt;= 'обеспеченность в кол-вах'!Q9, 0, 'обеспеченность в кол-вах'!P9 - 'обеспеченность в кол-вах'!Q9 ) )</f>
        <v>0</v>
      </c>
      <c r="L9" s="3">
        <f>IF( OR( NOT( ISNUMBER( 'обеспеченность в кол-вах'!R9 ) ), NOT( ISNUMBER( 'обеспеченность в кол-вах'!S9 ) ) ), "",  IF( 'обеспеченность в кол-вах'!R9 &lt;= 'обеспеченность в кол-вах'!S9, 0, 'обеспеченность в кол-вах'!R9 - 'обеспеченность в кол-вах'!S9 ) )</f>
        <v>56</v>
      </c>
      <c r="M9" s="3">
        <f>IF( OR( NOT( ISNUMBER( 'обеспеченность в кол-вах'!T9 ) ), NOT( ISNUMBER( 'обеспеченность в кол-вах'!U9 ) ) ), "",  IF( 'обеспеченность в кол-вах'!T9 &lt;= 'обеспеченность в кол-вах'!U9, 0, 'обеспеченность в кол-вах'!T9 - 'обеспеченность в кол-вах'!U9 ) )</f>
        <v>56</v>
      </c>
      <c r="N9" s="3">
        <f>IF( OR( NOT( ISNUMBER( 'обеспеченность в кол-вах'!V9 ) ), NOT( ISNUMBER( 'обеспеченность в кол-вах'!W9 ) ) ), "",  IF( 'обеспеченность в кол-вах'!V9 &lt;= 'обеспеченность в кол-вах'!W9, 0, 'обеспеченность в кол-вах'!V9 - 'обеспеченность в кол-вах'!W9 ) )</f>
        <v>56</v>
      </c>
      <c r="O9" s="3">
        <f>IF( OR( NOT( ISNUMBER( 'обеспеченность в кол-вах'!X9 ) ), NOT( ISNUMBER( 'обеспеченность в кол-вах'!Y9 ) ) ), "",  IF( 'обеспеченность в кол-вах'!X9 &lt;= 'обеспеченность в кол-вах'!Y9, 0, 'обеспеченность в кол-вах'!X9 - 'обеспеченность в кол-вах'!Y9 ) )</f>
        <v>56</v>
      </c>
      <c r="P9" s="3">
        <f>IF( OR( NOT( ISNUMBER( 'обеспеченность в кол-вах'!Z9 ) ), NOT( ISNUMBER( 'обеспеченность в кол-вах'!AA9 ) ) ), "",  IF( 'обеспеченность в кол-вах'!Z9 &lt;= 'обеспеченность в кол-вах'!AA9, 0, 'обеспеченность в кол-вах'!Z9 - 'обеспеченность в кол-вах'!AA9 ) )</f>
        <v>56</v>
      </c>
      <c r="Q9" s="3">
        <f>IF( OR( NOT( ISNUMBER( 'обеспеченность в кол-вах'!AB9 ) ), NOT( ISNUMBER( 'обеспеченность в кол-вах'!AC9 ) ) ), "",  IF( 'обеспеченность в кол-вах'!AB9 &lt;= 'обеспеченность в кол-вах'!AC9, 0, 'обеспеченность в кол-вах'!AB9 - 'обеспеченность в кол-вах'!AC9 ) )</f>
        <v>56</v>
      </c>
      <c r="R9" s="3">
        <f>IF( OR( NOT( ISNUMBER( 'обеспеченность в кол-вах'!AD9 ) ), NOT( ISNUMBER( 'обеспеченность в кол-вах'!AE9 ) ) ), "",  IF( 'обеспеченность в кол-вах'!AD9 &lt;= 'обеспеченность в кол-вах'!AE9, 0, 'обеспеченность в кол-вах'!AD9 - 'обеспеченность в кол-вах'!AE9 ) )</f>
        <v>56</v>
      </c>
      <c r="S9" s="3">
        <f>IF( OR( NOT( ISNUMBER( 'обеспеченность в кол-вах'!AF9 ) ), NOT( ISNUMBER( 'обеспеченность в кол-вах'!AG9 ) ) ), "",  IF( 'обеспеченность в кол-вах'!AF9 &lt;= 'обеспеченность в кол-вах'!AG9, 0, 'обеспеченность в кол-вах'!AF9 - 'обеспеченность в кол-вах'!AG9 ) )</f>
        <v>56</v>
      </c>
      <c r="T9" s="3" t="str">
        <f>IF( OR( NOT( ISNUMBER( 'обеспеченность в кол-вах'!AH9 ) ), NOT( ISNUMBER( 'обеспеченность в кол-вах'!AI9 ) ) ), "",  IF( 'обеспеченность в кол-вах'!AH9 &lt;= 'обеспеченность в кол-вах'!AI9, 0, 'обеспеченность в кол-вах'!AH9 - 'обеспеченность в кол-вах'!AI9 ) )</f>
        <v/>
      </c>
      <c r="U9" s="3">
        <f>IF( OR( NOT( ISNUMBER( 'обеспеченность в кол-вах'!AJ9 ) ), NOT( ISNUMBER( 'обеспеченность в кол-вах'!AK9 ) ) ), "",  IF( 'обеспеченность в кол-вах'!AJ9 &lt;= 'обеспеченность в кол-вах'!AK9, 0, 'обеспеченность в кол-вах'!AJ9 - 'обеспеченность в кол-вах'!AK9 ) )</f>
        <v>0</v>
      </c>
      <c r="V9" s="3" t="str">
        <f>IF( OR( NOT( ISNUMBER( 'обеспеченность в кол-вах'!AL9 ) ), NOT( ISNUMBER( 'обеспеченность в кол-вах'!AM9 ) ) ), "",  IF( 'обеспеченность в кол-вах'!AL9 &lt;= 'обеспеченность в кол-вах'!AM9, 0, 'обеспеченность в кол-вах'!AL9 - 'обеспеченность в кол-вах'!AM9 ) )</f>
        <v/>
      </c>
      <c r="W9" s="3" t="str">
        <f>IF( OR( NOT( ISNUMBER( 'обеспеченность в кол-вах'!AN9 ) ), NOT( ISNUMBER( 'обеспеченность в кол-вах'!AO9 ) ) ), "",  IF( 'обеспеченность в кол-вах'!AN9 &lt;= 'обеспеченность в кол-вах'!AO9, 0, 'обеспеченность в кол-вах'!AN9 - 'обеспеченность в кол-вах'!AO9 ) )</f>
        <v/>
      </c>
      <c r="X9" s="3" t="str">
        <f>IF( OR( NOT( ISNUMBER( 'обеспеченность в кол-вах'!AP9 ) ), NOT( ISNUMBER( 'обеспеченность в кол-вах'!AQ9 ) ) ), "",  IF( 'обеспеченность в кол-вах'!AP9 &lt;= 'обеспеченность в кол-вах'!AQ9, 0, 'обеспеченность в кол-вах'!AP9 - 'обеспеченность в кол-вах'!AQ9 ) )</f>
        <v/>
      </c>
      <c r="Y9" s="3" t="str">
        <f>IF( OR( NOT( ISNUMBER( 'обеспеченность в кол-вах'!AR9 ) ), NOT( ISNUMBER( 'обеспеченность в кол-вах'!AS9 ) ) ), "",  IF( 'обеспеченность в кол-вах'!AR9 &lt;= 'обеспеченность в кол-вах'!AS9, 0, 'обеспеченность в кол-вах'!AR9 - 'обеспеченность в кол-вах'!AS9 ) )</f>
        <v/>
      </c>
      <c r="Z9" s="3" t="str">
        <f>IF( OR( NOT( ISNUMBER( 'обеспеченность в кол-вах'!AT9 ) ), NOT( ISNUMBER( 'обеспеченность в кол-вах'!AU9 ) ) ), "",  IF( 'обеспеченность в кол-вах'!AT9 &lt;= 'обеспеченность в кол-вах'!AU9, 0, 'обеспеченность в кол-вах'!AT9 - 'обеспеченность в кол-вах'!AU9 ) )</f>
        <v/>
      </c>
      <c r="AA9" s="3" t="str">
        <f>IF( OR( NOT( ISNUMBER( 'обеспеченность в кол-вах'!AV9 ) ), NOT( ISNUMBER( 'обеспеченность в кол-вах'!AW9 ) ) ), "",  IF( 'обеспеченность в кол-вах'!AV9 &lt;= 'обеспеченность в кол-вах'!AW9, 0, 'обеспеченность в кол-вах'!AV9 - 'обеспеченность в кол-вах'!AW9 ) )</f>
        <v/>
      </c>
      <c r="AB9" s="3" t="str">
        <f>IF( OR( NOT( ISNUMBER( 'обеспеченность в кол-вах'!AX9 ) ), NOT( ISNUMBER( 'обеспеченность в кол-вах'!AY9 ) ) ), "",  IF( 'обеспеченность в кол-вах'!AX9 &lt;= 'обеспеченность в кол-вах'!AY9, 0, 'обеспеченность в кол-вах'!AX9 - 'обеспеченность в кол-вах'!AY9 ) )</f>
        <v/>
      </c>
      <c r="AC9" s="3" t="str">
        <f>IF( OR( NOT( ISNUMBER( 'обеспеченность в кол-вах'!AZ9 ) ), NOT( ISNUMBER( 'обеспеченность в кол-вах'!BA9 ) ) ), "",  IF( 'обеспеченность в кол-вах'!AZ9 &lt;= 'обеспеченность в кол-вах'!BA9, 0, 'обеспеченность в кол-вах'!AZ9 - 'обеспеченность в кол-вах'!BA9 ) )</f>
        <v/>
      </c>
      <c r="AD9" s="3" t="str">
        <f>IF( OR( NOT( ISNUMBER( 'обеспеченность в кол-вах'!BB9 ) ), NOT( ISNUMBER( 'обеспеченность в кол-вах'!BC9 ) ) ), "",  IF( 'обеспеченность в кол-вах'!BB9 &lt;= 'обеспеченность в кол-вах'!BC9, 0, 'обеспеченность в кол-вах'!BB9 - 'обеспеченность в кол-вах'!BC9 ) )</f>
        <v/>
      </c>
      <c r="AE9" s="3" t="str">
        <f>IF( OR( NOT( ISNUMBER( 'обеспеченность в кол-вах'!BD9 ) ), NOT( ISNUMBER( 'обеспеченность в кол-вах'!BE9 ) ) ), "",  IF( 'обеспеченность в кол-вах'!BD9 &lt;= 'обеспеченность в кол-вах'!BE9, 0, 'обеспеченность в кол-вах'!BD9 - 'обеспеченность в кол-вах'!BE9 ) )</f>
        <v/>
      </c>
      <c r="AF9" s="3" t="str">
        <f>IF( OR( NOT( ISNUMBER( 'обеспеченность в кол-вах'!BF9 ) ), NOT( ISNUMBER( 'обеспеченность в кол-вах'!BG9 ) ) ), "",  IF( 'обеспеченность в кол-вах'!BF9 &lt;= 'обеспеченность в кол-вах'!BG9, 0, 'обеспеченность в кол-вах'!BF9 - 'обеспеченность в кол-вах'!BG9 ) )</f>
        <v/>
      </c>
      <c r="AG9" s="3" t="str">
        <f>IF( OR( NOT( ISNUMBER( 'обеспеченность в кол-вах'!BH9 ) ), NOT( ISNUMBER( 'обеспеченность в кол-вах'!BI9 ) ) ), "",  IF( 'обеспеченность в кол-вах'!BH9 &lt;= 'обеспеченность в кол-вах'!BI9, 0, 'обеспеченность в кол-вах'!BH9 - 'обеспеченность в кол-вах'!BI9 ) )</f>
        <v/>
      </c>
    </row>
    <row r="10" spans="1:33" ht="24" customHeight="1" x14ac:dyDescent="0.25">
      <c r="A10" s="2" t="s">
        <v>37</v>
      </c>
      <c r="B10" s="4">
        <f>IF( OR( COUNT( 'обеспеченность в кол-вах'!B10,'обеспеченность в кол-вах'!D10,'обеспеченность в кол-вах'!F10,'обеспеченность в кол-вах'!H10,'обеспеченность в кол-вах'!J10,'обеспеченность в кол-вах'!L10,'обеспеченность в кол-вах'!N10,'обеспеченность в кол-вах'!P10,'обеспеченность в кол-вах'!R10,'обеспеченность в кол-вах'!V10,'обеспеченность в кол-вах'!Z10,'обеспеченность в кол-вах'!AD10,'обеспеченность в кол-вах'!AH10,'обеспеченность в кол-вах'!AJ10,'обеспеченность в кол-вах'!AL10,'обеспеченность в кол-вах'!AN10,'обеспеченность в кол-вах'!AP10,'обеспеченность в кол-вах'!AR10,'обеспеченность в кол-вах'!AT10,'обеспеченность в кол-вах'!AV10,'обеспеченность в кол-вах'!AX10,'обеспеченность в кол-вах'!AZ10,'обеспеченность в кол-вах'!BB10,'обеспеченность в кол-вах'!BD10,'обеспеченность в кол-вах'!BF10,'обеспеченность в кол-вах'!BH6 ) = 0, COUNT( 'обеспеченность в кол-вах'!C10,'обеспеченность в кол-вах'!E10,'обеспеченность в кол-вах'!G10,'обеспеченность в кол-вах'!I10,'обеспеченность в кол-вах'!K10,'обеспеченность в кол-вах'!M10,'обеспеченность в кол-вах'!O10,'обеспеченность в кол-вах'!Q10,'обеспеченность в кол-вах'!S10,'обеспеченность в кол-вах'!W10,'обеспеченность в кол-вах'!AA10,'обеспеченность в кол-вах'!AE10,'обеспеченность в кол-вах'!AI10,'обеспеченность в кол-вах'!AK10,'обеспеченность в кол-вах'!AM10,'обеспеченность в кол-вах'!AO10,'обеспеченность в кол-вах'!AQ10,'обеспеченность в кол-вах'!AS10,'обеспеченность в кол-вах'!AU10,'обеспеченность в кол-вах'!AW10,'обеспеченность в кол-вах'!AY10,'обеспеченность в кол-вах'!BA10,'обеспеченность в кол-вах'!BC10,'обеспеченность в кол-вах'!BE10,'обеспеченность в кол-вах'!BG10,'обеспеченность в кол-вах'!BI6 ) = 0 ), "", IF( SUM( 'обеспеченность в кол-вах'!B10,'обеспеченность в кол-вах'!D10,'обеспеченность в кол-вах'!F10,'обеспеченность в кол-вах'!H10,'обеспеченность в кол-вах'!J10,'обеспеченность в кол-вах'!L10,'обеспеченность в кол-вах'!N10,'обеспеченность в кол-вах'!P10,'обеспеченность в кол-вах'!R10,'обеспеченность в кол-вах'!V10,'обеспеченность в кол-вах'!Z10,'обеспеченность в кол-вах'!AD10,'обеспеченность в кол-вах'!AH10,'обеспеченность в кол-вах'!AJ10,'обеспеченность в кол-вах'!AL10,'обеспеченность в кол-вах'!AN10,'обеспеченность в кол-вах'!AP10,'обеспеченность в кол-вах'!AR10,'обеспеченность в кол-вах'!AT10,'обеспеченность в кол-вах'!AV10,'обеспеченность в кол-вах'!AX10,'обеспеченность в кол-вах'!AZ10,'обеспеченность в кол-вах'!BB10,'обеспеченность в кол-вах'!BD10,'обеспеченность в кол-вах'!BF10,'обеспеченность в кол-вах'!BH6 ) = 0, "", ROUND( 100 * SUM( 'обеспеченность в кол-вах'!C10,'обеспеченность в кол-вах'!E10,'обеспеченность в кол-вах'!G10,'обеспеченность в кол-вах'!I10,'обеспеченность в кол-вах'!K10,'обеспеченность в кол-вах'!M10,'обеспеченность в кол-вах'!O10,'обеспеченность в кол-вах'!Q10,'обеспеченность в кол-вах'!S10,'обеспеченность в кол-вах'!W10,'обеспеченность в кол-вах'!AA10,'обеспеченность в кол-вах'!AE10,'обеспеченность в кол-вах'!AI10,'обеспеченность в кол-вах'!AK10,'обеспеченность в кол-вах'!AM10,'обеспеченность в кол-вах'!AO10,'обеспеченность в кол-вах'!AQ10,'обеспеченность в кол-вах'!AS10,'обеспеченность в кол-вах'!AU10,'обеспеченность в кол-вах'!AW10,'обеспеченность в кол-вах'!AY10,'обеспеченность в кол-вах'!BA10,'обеспеченность в кол-вах'!BC10,'обеспеченность в кол-вах'!BE10,'обеспеченность в кол-вах'!BG10,'обеспеченность в кол-вах'!BI6 ) / SUM( 'обеспеченность в кол-вах'!B10,'обеспеченность в кол-вах'!D10,'обеспеченность в кол-вах'!F10,'обеспеченность в кол-вах'!H10,'обеспеченность в кол-вах'!J10,'обеспеченность в кол-вах'!L10,'обеспеченность в кол-вах'!N10,'обеспеченность в кол-вах'!P10,'обеспеченность в кол-вах'!R10,'обеспеченность в кол-вах'!V10,'обеспеченность в кол-вах'!Z10,'обеспеченность в кол-вах'!AD10,'обеспеченность в кол-вах'!AH10,'обеспеченность в кол-вах'!AJ10,'обеспеченность в кол-вах'!AL10,'обеспеченность в кол-вах'!AN10,'обеспеченность в кол-вах'!AP10,'обеспеченность в кол-вах'!AR10,'обеспеченность в кол-вах'!AT10,'обеспеченность в кол-вах'!AV10,'обеспеченность в кол-вах'!AX10,'обеспеченность в кол-вах'!AZ10,'обеспеченность в кол-вах'!BB10,'обеспеченность в кол-вах'!BD10,'обеспеченность в кол-вах'!BF10,'обеспеченность в кол-вах'!BH6 ), 2 ) )  )</f>
        <v>73.739999999999995</v>
      </c>
      <c r="C10" s="4">
        <f>IF( OR( COUNT( 'обеспеченность в кол-вах'!B10,'обеспеченность в кол-вах'!D10,'обеспеченность в кол-вах'!F10,'обеспеченность в кол-вах'!H10,'обеспеченность в кол-вах'!J10,'обеспеченность в кол-вах'!L10,'обеспеченность в кол-вах'!N10,'обеспеченность в кол-вах'!P10,'обеспеченность в кол-вах'!T10,'обеспеченность в кол-вах'!X10,'обеспеченность в кол-вах'!AB10,'обеспеченность в кол-вах'!AF10,'обеспеченность в кол-вах'!AH10,'обеспеченность в кол-вах'!AJ10,'обеспеченность в кол-вах'!AL10,'обеспеченность в кол-вах'!AN10,'обеспеченность в кол-вах'!AP10,'обеспеченность в кол-вах'!AR10,'обеспеченность в кол-вах'!AT10,'обеспеченность в кол-вах'!AV10,'обеспеченность в кол-вах'!AX10,'обеспеченность в кол-вах'!AZ10,'обеспеченность в кол-вах'!BB10,'обеспеченность в кол-вах'!BD10,'обеспеченность в кол-вах'!BF10,'обеспеченность в кол-вах'!BH6 ) = 0, COUNT( 'обеспеченность в кол-вах'!C10,'обеспеченность в кол-вах'!E10,'обеспеченность в кол-вах'!G10,'обеспеченность в кол-вах'!I10,'обеспеченность в кол-вах'!K10,'обеспеченность в кол-вах'!M10,'обеспеченность в кол-вах'!O10,'обеспеченность в кол-вах'!Q10,'обеспеченность в кол-вах'!U10,'обеспеченность в кол-вах'!Y10,'обеспеченность в кол-вах'!AC10,'обеспеченность в кол-вах'!AG10,'обеспеченность в кол-вах'!AI10,'обеспеченность в кол-вах'!AK10,'обеспеченность в кол-вах'!AM10,'обеспеченность в кол-вах'!AO10,'обеспеченность в кол-вах'!AQ10,'обеспеченность в кол-вах'!AS10,'обеспеченность в кол-вах'!AU10,'обеспеченность в кол-вах'!AW10,'обеспеченность в кол-вах'!AY10,'обеспеченность в кол-вах'!BA10,'обеспеченность в кол-вах'!BC10,'обеспеченность в кол-вах'!BE10,'обеспеченность в кол-вах'!BG10,'обеспеченность в кол-вах'!BI6 ) = 0 ), "", IF( SUM( 'обеспеченность в кол-вах'!B10,'обеспеченность в кол-вах'!D10,'обеспеченность в кол-вах'!F10,'обеспеченность в кол-вах'!H10,'обеспеченность в кол-вах'!J10,'обеспеченность в кол-вах'!L10,'обеспеченность в кол-вах'!N10,'обеспеченность в кол-вах'!P10,'обеспеченность в кол-вах'!T10,'обеспеченность в кол-вах'!X10,'обеспеченность в кол-вах'!AB10,'обеспеченность в кол-вах'!AF10,'обеспеченность в кол-вах'!AH10,'обеспеченность в кол-вах'!AJ10,'обеспеченность в кол-вах'!AL10,'обеспеченность в кол-вах'!AN10,'обеспеченность в кол-вах'!AP10,'обеспеченность в кол-вах'!AR10,'обеспеченность в кол-вах'!AT10,'обеспеченность в кол-вах'!AV10,'обеспеченность в кол-вах'!AX10,'обеспеченность в кол-вах'!AZ10,'обеспеченность в кол-вах'!BB10,'обеспеченность в кол-вах'!BD10,'обеспеченность в кол-вах'!BF10,'обеспеченность в кол-вах'!BH6 ) = 0, "", ROUND( 100 * SUM( 'обеспеченность в кол-вах'!C10,'обеспеченность в кол-вах'!E10,'обеспеченность в кол-вах'!G10,'обеспеченность в кол-вах'!I10,'обеспеченность в кол-вах'!K10,'обеспеченность в кол-вах'!M10,'обеспеченность в кол-вах'!O10,'обеспеченность в кол-вах'!Q10,'обеспеченность в кол-вах'!U10,'обеспеченность в кол-вах'!Y10,'обеспеченность в кол-вах'!AC10,'обеспеченность в кол-вах'!AG10,'обеспеченность в кол-вах'!AI10,'обеспеченность в кол-вах'!AK10,'обеспеченность в кол-вах'!AM10,'обеспеченность в кол-вах'!AO10,'обеспеченность в кол-вах'!AQ10,'обеспеченность в кол-вах'!AS10,'обеспеченность в кол-вах'!AU10,'обеспеченность в кол-вах'!AW10,'обеспеченность в кол-вах'!AY10,'обеспеченность в кол-вах'!BA10,'обеспеченность в кол-вах'!BC10,'обеспеченность в кол-вах'!BE10,'обеспеченность в кол-вах'!BG10,'обеспеченность в кол-вах'!BI6 ) / SUM( 'обеспеченность в кол-вах'!B10,'обеспеченность в кол-вах'!D10,'обеспеченность в кол-вах'!F10,'обеспеченность в кол-вах'!H10,'обеспеченность в кол-вах'!J10,'обеспеченность в кол-вах'!L10,'обеспеченность в кол-вах'!N10,'обеспеченность в кол-вах'!P10,'обеспеченность в кол-вах'!T10,'обеспеченность в кол-вах'!X10,'обеспеченность в кол-вах'!AB10,'обеспеченность в кол-вах'!AF10,'обеспеченность в кол-вах'!AH10,'обеспеченность в кол-вах'!AJ10,'обеспеченность в кол-вах'!AL10,'обеспеченность в кол-вах'!AN10,'обеспеченность в кол-вах'!AP10,'обеспеченность в кол-вах'!AR10,'обеспеченность в кол-вах'!AT10,'обеспеченность в кол-вах'!AV10,'обеспеченность в кол-вах'!AX10,'обеспеченность в кол-вах'!AZ10,'обеспеченность в кол-вах'!BB10,'обеспеченность в кол-вах'!BD10,'обеспеченность в кол-вах'!BF10,'обеспеченность в кол-вах'!BH6 ), 2 ) )  )</f>
        <v>73.739999999999995</v>
      </c>
      <c r="D10" s="4">
        <f t="shared" ref="D10:AG10" si="0">IF( COUNT( D6:D9 ) = 0, "", SUM( D6:D9 ) )</f>
        <v>0</v>
      </c>
      <c r="E10" s="4">
        <f t="shared" si="0"/>
        <v>0</v>
      </c>
      <c r="F10" s="4">
        <f t="shared" si="0"/>
        <v>0</v>
      </c>
      <c r="G10" s="4" t="str">
        <f t="shared" si="0"/>
        <v/>
      </c>
      <c r="H10" s="4" t="str">
        <f t="shared" si="0"/>
        <v/>
      </c>
      <c r="I10" s="4" t="str">
        <f t="shared" si="0"/>
        <v/>
      </c>
      <c r="J10" s="4" t="str">
        <f t="shared" si="0"/>
        <v/>
      </c>
      <c r="K10" s="4">
        <f t="shared" si="0"/>
        <v>0</v>
      </c>
      <c r="L10" s="4">
        <f t="shared" si="0"/>
        <v>222</v>
      </c>
      <c r="M10" s="4">
        <f t="shared" si="0"/>
        <v>222</v>
      </c>
      <c r="N10" s="4">
        <f t="shared" si="0"/>
        <v>137</v>
      </c>
      <c r="O10" s="4">
        <f t="shared" si="0"/>
        <v>137</v>
      </c>
      <c r="P10" s="4">
        <f t="shared" si="0"/>
        <v>222</v>
      </c>
      <c r="Q10" s="4">
        <f t="shared" si="0"/>
        <v>222</v>
      </c>
      <c r="R10" s="4">
        <f t="shared" si="0"/>
        <v>222</v>
      </c>
      <c r="S10" s="4">
        <f t="shared" si="0"/>
        <v>222</v>
      </c>
      <c r="T10" s="4" t="str">
        <f t="shared" si="0"/>
        <v/>
      </c>
      <c r="U10" s="4">
        <f t="shared" si="0"/>
        <v>0</v>
      </c>
      <c r="V10" s="4" t="str">
        <f t="shared" si="0"/>
        <v/>
      </c>
      <c r="W10" s="4" t="str">
        <f t="shared" si="0"/>
        <v/>
      </c>
      <c r="X10" s="4" t="str">
        <f t="shared" si="0"/>
        <v/>
      </c>
      <c r="Y10" s="4" t="str">
        <f t="shared" si="0"/>
        <v/>
      </c>
      <c r="Z10" s="4" t="str">
        <f t="shared" si="0"/>
        <v/>
      </c>
      <c r="AA10" s="4" t="str">
        <f t="shared" si="0"/>
        <v/>
      </c>
      <c r="AB10" s="4" t="str">
        <f t="shared" si="0"/>
        <v/>
      </c>
      <c r="AC10" s="4" t="str">
        <f t="shared" si="0"/>
        <v/>
      </c>
      <c r="AD10" s="4" t="str">
        <f t="shared" si="0"/>
        <v/>
      </c>
      <c r="AE10" s="4" t="str">
        <f t="shared" si="0"/>
        <v/>
      </c>
      <c r="AF10" s="4" t="str">
        <f t="shared" si="0"/>
        <v/>
      </c>
      <c r="AG10" s="4" t="str">
        <f t="shared" si="0"/>
        <v/>
      </c>
    </row>
    <row r="11" spans="1:33" ht="24" customHeight="1" x14ac:dyDescent="0.25">
      <c r="A11" s="2" t="s">
        <v>38</v>
      </c>
      <c r="B11" s="3">
        <f>IF( OR( COUNT( 'обеспеченность в кол-вах'!B11,'обеспеченность в кол-вах'!D11,'обеспеченность в кол-вах'!F11,'обеспеченность в кол-вах'!H11,'обеспеченность в кол-вах'!J11,'обеспеченность в кол-вах'!L11,'обеспеченность в кол-вах'!N11,'обеспеченность в кол-вах'!P11,'обеспеченность в кол-вах'!R11,'обеспеченность в кол-вах'!V11,'обеспеченность в кол-вах'!Z11,'обеспеченность в кол-вах'!AD11,'обеспеченность в кол-вах'!AH11,'обеспеченность в кол-вах'!AJ11,'обеспеченность в кол-вах'!AL11,'обеспеченность в кол-вах'!AN11,'обеспеченность в кол-вах'!AP11,'обеспеченность в кол-вах'!AR11,'обеспеченность в кол-вах'!AT11,'обеспеченность в кол-вах'!AV11,'обеспеченность в кол-вах'!AX11,'обеспеченность в кол-вах'!AZ11,'обеспеченность в кол-вах'!BB11,'обеспеченность в кол-вах'!BD11,'обеспеченность в кол-вах'!BF11,'обеспеченность в кол-вах'!BH6 ) = 0, COUNT( 'обеспеченность в кол-вах'!C11,'обеспеченность в кол-вах'!E11,'обеспеченность в кол-вах'!G11,'обеспеченность в кол-вах'!I11,'обеспеченность в кол-вах'!K11,'обеспеченность в кол-вах'!M11,'обеспеченность в кол-вах'!O11,'обеспеченность в кол-вах'!Q11,'обеспеченность в кол-вах'!S11,'обеспеченность в кол-вах'!W11,'обеспеченность в кол-вах'!AA11,'обеспеченность в кол-вах'!AE11,'обеспеченность в кол-вах'!AI11,'обеспеченность в кол-вах'!AK11,'обеспеченность в кол-вах'!AM11,'обеспеченность в кол-вах'!AO11,'обеспеченность в кол-вах'!AQ11,'обеспеченность в кол-вах'!AS11,'обеспеченность в кол-вах'!AU11,'обеспеченность в кол-вах'!AW11,'обеспеченность в кол-вах'!AY11,'обеспеченность в кол-вах'!BA11,'обеспеченность в кол-вах'!BC11,'обеспеченность в кол-вах'!BE11,'обеспеченность в кол-вах'!BG11,'обеспеченность в кол-вах'!BI6 ) = 0 ), "", IF( SUM( 'обеспеченность в кол-вах'!B11,'обеспеченность в кол-вах'!D11,'обеспеченность в кол-вах'!F11,'обеспеченность в кол-вах'!H11,'обеспеченность в кол-вах'!J11,'обеспеченность в кол-вах'!L11,'обеспеченность в кол-вах'!N11,'обеспеченность в кол-вах'!P11,'обеспеченность в кол-вах'!R11,'обеспеченность в кол-вах'!V11,'обеспеченность в кол-вах'!Z11,'обеспеченность в кол-вах'!AD11,'обеспеченность в кол-вах'!AH11,'обеспеченность в кол-вах'!AJ11,'обеспеченность в кол-вах'!AL11,'обеспеченность в кол-вах'!AN11,'обеспеченность в кол-вах'!AP11,'обеспеченность в кол-вах'!AR11,'обеспеченность в кол-вах'!AT11,'обеспеченность в кол-вах'!AV11,'обеспеченность в кол-вах'!AX11,'обеспеченность в кол-вах'!AZ11,'обеспеченность в кол-вах'!BB11,'обеспеченность в кол-вах'!BD11,'обеспеченность в кол-вах'!BF11,'обеспеченность в кол-вах'!BH6 ) = 0, "", ROUND( 100 * SUM( 'обеспеченность в кол-вах'!C11,'обеспеченность в кол-вах'!E11,'обеспеченность в кол-вах'!G11,'обеспеченность в кол-вах'!I11,'обеспеченность в кол-вах'!K11,'обеспеченность в кол-вах'!M11,'обеспеченность в кол-вах'!O11,'обеспеченность в кол-вах'!Q11,'обеспеченность в кол-вах'!S11,'обеспеченность в кол-вах'!W11,'обеспеченность в кол-вах'!AA11,'обеспеченность в кол-вах'!AE11,'обеспеченность в кол-вах'!AI11,'обеспеченность в кол-вах'!AK11,'обеспеченность в кол-вах'!AM11,'обеспеченность в кол-вах'!AO11,'обеспеченность в кол-вах'!AQ11,'обеспеченность в кол-вах'!AS11,'обеспеченность в кол-вах'!AU11,'обеспеченность в кол-вах'!AW11,'обеспеченность в кол-вах'!AY11,'обеспеченность в кол-вах'!BA11,'обеспеченность в кол-вах'!BC11,'обеспеченность в кол-вах'!BE11,'обеспеченность в кол-вах'!BG11,'обеспеченность в кол-вах'!BI6 ) / SUM( 'обеспеченность в кол-вах'!B11,'обеспеченность в кол-вах'!D11,'обеспеченность в кол-вах'!F11,'обеспеченность в кол-вах'!H11,'обеспеченность в кол-вах'!J11,'обеспеченность в кол-вах'!L11,'обеспеченность в кол-вах'!N11,'обеспеченность в кол-вах'!P11,'обеспеченность в кол-вах'!R11,'обеспеченность в кол-вах'!V11,'обеспеченность в кол-вах'!Z11,'обеспеченность в кол-вах'!AD11,'обеспеченность в кол-вах'!AH11,'обеспеченность в кол-вах'!AJ11,'обеспеченность в кол-вах'!AL11,'обеспеченность в кол-вах'!AN11,'обеспеченность в кол-вах'!AP11,'обеспеченность в кол-вах'!AR11,'обеспеченность в кол-вах'!AT11,'обеспеченность в кол-вах'!AV11,'обеспеченность в кол-вах'!AX11,'обеспеченность в кол-вах'!AZ11,'обеспеченность в кол-вах'!BB11,'обеспеченность в кол-вах'!BD11,'обеспеченность в кол-вах'!BF11,'обеспеченность в кол-вах'!BH6 ), 2 ) )  )</f>
        <v>106.1</v>
      </c>
      <c r="C11" s="3">
        <f>IF( OR( COUNT( 'обеспеченность в кол-вах'!B11,'обеспеченность в кол-вах'!D11,'обеспеченность в кол-вах'!F11,'обеспеченность в кол-вах'!H11,'обеспеченность в кол-вах'!J11,'обеспеченность в кол-вах'!L11,'обеспеченность в кол-вах'!N11,'обеспеченность в кол-вах'!P11,'обеспеченность в кол-вах'!T11,'обеспеченность в кол-вах'!X11,'обеспеченность в кол-вах'!AB11,'обеспеченность в кол-вах'!AF11,'обеспеченность в кол-вах'!AH11,'обеспеченность в кол-вах'!AJ11,'обеспеченность в кол-вах'!AL11,'обеспеченность в кол-вах'!AN11,'обеспеченность в кол-вах'!AP11,'обеспеченность в кол-вах'!AR11,'обеспеченность в кол-вах'!AT11,'обеспеченность в кол-вах'!AV11,'обеспеченность в кол-вах'!AX11,'обеспеченность в кол-вах'!AZ11,'обеспеченность в кол-вах'!BB11,'обеспеченность в кол-вах'!BD11,'обеспеченность в кол-вах'!BF11,'обеспеченность в кол-вах'!BH6 ) = 0, COUNT( 'обеспеченность в кол-вах'!C11,'обеспеченность в кол-вах'!E11,'обеспеченность в кол-вах'!G11,'обеспеченность в кол-вах'!I11,'обеспеченность в кол-вах'!K11,'обеспеченность в кол-вах'!M11,'обеспеченность в кол-вах'!O11,'обеспеченность в кол-вах'!Q11,'обеспеченность в кол-вах'!U11,'обеспеченность в кол-вах'!Y11,'обеспеченность в кол-вах'!AC11,'обеспеченность в кол-вах'!AG11,'обеспеченность в кол-вах'!AI11,'обеспеченность в кол-вах'!AK11,'обеспеченность в кол-вах'!AM11,'обеспеченность в кол-вах'!AO11,'обеспеченность в кол-вах'!AQ11,'обеспеченность в кол-вах'!AS11,'обеспеченность в кол-вах'!AU11,'обеспеченность в кол-вах'!AW11,'обеспеченность в кол-вах'!AY11,'обеспеченность в кол-вах'!BA11,'обеспеченность в кол-вах'!BC11,'обеспеченность в кол-вах'!BE11,'обеспеченность в кол-вах'!BG11,'обеспеченность в кол-вах'!BI6 ) = 0 ), "", IF( SUM( 'обеспеченность в кол-вах'!B11,'обеспеченность в кол-вах'!D11,'обеспеченность в кол-вах'!F11,'обеспеченность в кол-вах'!H11,'обеспеченность в кол-вах'!J11,'обеспеченность в кол-вах'!L11,'обеспеченность в кол-вах'!N11,'обеспеченность в кол-вах'!P11,'обеспеченность в кол-вах'!T11,'обеспеченность в кол-вах'!X11,'обеспеченность в кол-вах'!AB11,'обеспеченность в кол-вах'!AF11,'обеспеченность в кол-вах'!AH11,'обеспеченность в кол-вах'!AJ11,'обеспеченность в кол-вах'!AL11,'обеспеченность в кол-вах'!AN11,'обеспеченность в кол-вах'!AP11,'обеспеченность в кол-вах'!AR11,'обеспеченность в кол-вах'!AT11,'обеспеченность в кол-вах'!AV11,'обеспеченность в кол-вах'!AX11,'обеспеченность в кол-вах'!AZ11,'обеспеченность в кол-вах'!BB11,'обеспеченность в кол-вах'!BD11,'обеспеченность в кол-вах'!BF11,'обеспеченность в кол-вах'!BH6 ) = 0, "", ROUND( 100 * SUM( 'обеспеченность в кол-вах'!C11,'обеспеченность в кол-вах'!E11,'обеспеченность в кол-вах'!G11,'обеспеченность в кол-вах'!I11,'обеспеченность в кол-вах'!K11,'обеспеченность в кол-вах'!M11,'обеспеченность в кол-вах'!O11,'обеспеченность в кол-вах'!Q11,'обеспеченность в кол-вах'!U11,'обеспеченность в кол-вах'!Y11,'обеспеченность в кол-вах'!AC11,'обеспеченность в кол-вах'!AG11,'обеспеченность в кол-вах'!AI11,'обеспеченность в кол-вах'!AK11,'обеспеченность в кол-вах'!AM11,'обеспеченность в кол-вах'!AO11,'обеспеченность в кол-вах'!AQ11,'обеспеченность в кол-вах'!AS11,'обеспеченность в кол-вах'!AU11,'обеспеченность в кол-вах'!AW11,'обеспеченность в кол-вах'!AY11,'обеспеченность в кол-вах'!BA11,'обеспеченность в кол-вах'!BC11,'обеспеченность в кол-вах'!BE11,'обеспеченность в кол-вах'!BG11,'обеспеченность в кол-вах'!BI6 ) / SUM( 'обеспеченность в кол-вах'!B11,'обеспеченность в кол-вах'!D11,'обеспеченность в кол-вах'!F11,'обеспеченность в кол-вах'!H11,'обеспеченность в кол-вах'!J11,'обеспеченность в кол-вах'!L11,'обеспеченность в кол-вах'!N11,'обеспеченность в кол-вах'!P11,'обеспеченность в кол-вах'!T11,'обеспеченность в кол-вах'!X11,'обеспеченность в кол-вах'!AB11,'обеспеченность в кол-вах'!AF11,'обеспеченность в кол-вах'!AH11,'обеспеченность в кол-вах'!AJ11,'обеспеченность в кол-вах'!AL11,'обеспеченность в кол-вах'!AN11,'обеспеченность в кол-вах'!AP11,'обеспеченность в кол-вах'!AR11,'обеспеченность в кол-вах'!AT11,'обеспеченность в кол-вах'!AV11,'обеспеченность в кол-вах'!AX11,'обеспеченность в кол-вах'!AZ11,'обеспеченность в кол-вах'!BB11,'обеспеченность в кол-вах'!BD11,'обеспеченность в кол-вах'!BF11,'обеспеченность в кол-вах'!BH6 ), 2 ) )  )</f>
        <v>106.1</v>
      </c>
      <c r="D11" s="3">
        <f>IF( OR( NOT( ISNUMBER( 'обеспеченность в кол-вах'!B11 ) ), NOT( ISNUMBER( 'обеспеченность в кол-вах'!C11 ) ) ), "",  IF( 'обеспеченность в кол-вах'!B11 &lt;= 'обеспеченность в кол-вах'!C11, 0, 'обеспеченность в кол-вах'!B11 - 'обеспеченность в кол-вах'!C11 ) )</f>
        <v>0</v>
      </c>
      <c r="E11" s="3">
        <f>IF( OR( NOT( ISNUMBER( 'обеспеченность в кол-вах'!D11 ) ), NOT( ISNUMBER( 'обеспеченность в кол-вах'!E11 ) ) ), "",  IF( 'обеспеченность в кол-вах'!D11 &lt;= 'обеспеченность в кол-вах'!E11, 0, 'обеспеченность в кол-вах'!D11 - 'обеспеченность в кол-вах'!E11 ) )</f>
        <v>0</v>
      </c>
      <c r="F11" s="3">
        <f>IF( OR( NOT( ISNUMBER( 'обеспеченность в кол-вах'!F11 ) ), NOT( ISNUMBER( 'обеспеченность в кол-вах'!G11 ) ) ), "",  IF( 'обеспеченность в кол-вах'!F11 &lt;= 'обеспеченность в кол-вах'!G11, 0, 'обеспеченность в кол-вах'!F11 - 'обеспеченность в кол-вах'!G11 ) )</f>
        <v>0</v>
      </c>
      <c r="G11" s="3">
        <f>IF( OR( NOT( ISNUMBER( 'обеспеченность в кол-вах'!H11 ) ), NOT( ISNUMBER( 'обеспеченность в кол-вах'!I11 ) ) ), "",  IF( 'обеспеченность в кол-вах'!H11 &lt;= 'обеспеченность в кол-вах'!I11, 0, 'обеспеченность в кол-вах'!H11 - 'обеспеченность в кол-вах'!I11 ) )</f>
        <v>0</v>
      </c>
      <c r="H11" s="3">
        <f>IF( OR( NOT( ISNUMBER( 'обеспеченность в кол-вах'!J11 ) ), NOT( ISNUMBER( 'обеспеченность в кол-вах'!K11 ) ) ), "",  IF( 'обеспеченность в кол-вах'!J11 &lt;= 'обеспеченность в кол-вах'!K11, 0, 'обеспеченность в кол-вах'!J11 - 'обеспеченность в кол-вах'!K11 ) )</f>
        <v>0</v>
      </c>
      <c r="I11" s="3">
        <f>IF( OR( NOT( ISNUMBER( 'обеспеченность в кол-вах'!L11 ) ), NOT( ISNUMBER( 'обеспеченность в кол-вах'!M11 ) ) ), "",  IF( 'обеспеченность в кол-вах'!L11 &lt;= 'обеспеченность в кол-вах'!M11, 0, 'обеспеченность в кол-вах'!L11 - 'обеспеченность в кол-вах'!M11 ) )</f>
        <v>0</v>
      </c>
      <c r="J11" s="3" t="str">
        <f>IF( OR( NOT( ISNUMBER( 'обеспеченность в кол-вах'!N11 ) ), NOT( ISNUMBER( 'обеспеченность в кол-вах'!O11 ) ) ), "",  IF( 'обеспеченность в кол-вах'!N11 &lt;= 'обеспеченность в кол-вах'!O11, 0, 'обеспеченность в кол-вах'!N11 - 'обеспеченность в кол-вах'!O11 ) )</f>
        <v/>
      </c>
      <c r="K11" s="3" t="str">
        <f>IF( OR( NOT( ISNUMBER( 'обеспеченность в кол-вах'!P11 ) ), NOT( ISNUMBER( 'обеспеченность в кол-вах'!Q11 ) ) ), "",  IF( 'обеспеченность в кол-вах'!P11 &lt;= 'обеспеченность в кол-вах'!Q11, 0, 'обеспеченность в кол-вах'!P11 - 'обеспеченность в кол-вах'!Q11 ) )</f>
        <v/>
      </c>
      <c r="L11" s="3">
        <f>IF( OR( NOT( ISNUMBER( 'обеспеченность в кол-вах'!R11 ) ), NOT( ISNUMBER( 'обеспеченность в кол-вах'!S11 ) ) ), "",  IF( 'обеспеченность в кол-вах'!R11 &lt;= 'обеспеченность в кол-вах'!S11, 0, 'обеспеченность в кол-вах'!R11 - 'обеспеченность в кол-вах'!S11 ) )</f>
        <v>52</v>
      </c>
      <c r="M11" s="3">
        <f>IF( OR( NOT( ISNUMBER( 'обеспеченность в кол-вах'!T11 ) ), NOT( ISNUMBER( 'обеспеченность в кол-вах'!U11 ) ) ), "",  IF( 'обеспеченность в кол-вах'!T11 &lt;= 'обеспеченность в кол-вах'!U11, 0, 'обеспеченность в кол-вах'!T11 - 'обеспеченность в кол-вах'!U11 ) )</f>
        <v>52</v>
      </c>
      <c r="N11" s="3">
        <f>IF( OR( NOT( ISNUMBER( 'обеспеченность в кол-вах'!V11 ) ), NOT( ISNUMBER( 'обеспеченность в кол-вах'!W11 ) ) ), "",  IF( 'обеспеченность в кол-вах'!V11 &lt;= 'обеспеченность в кол-вах'!W11, 0, 'обеспеченность в кол-вах'!V11 - 'обеспеченность в кол-вах'!W11 ) )</f>
        <v>0</v>
      </c>
      <c r="O11" s="3">
        <f>IF( OR( NOT( ISNUMBER( 'обеспеченность в кол-вах'!X11 ) ), NOT( ISNUMBER( 'обеспеченность в кол-вах'!Y11 ) ) ), "",  IF( 'обеспеченность в кол-вах'!X11 &lt;= 'обеспеченность в кол-вах'!Y11, 0, 'обеспеченность в кол-вах'!X11 - 'обеспеченность в кол-вах'!Y11 ) )</f>
        <v>0</v>
      </c>
      <c r="P11" s="3">
        <f>IF( OR( NOT( ISNUMBER( 'обеспеченность в кол-вах'!Z11 ) ), NOT( ISNUMBER( 'обеспеченность в кол-вах'!AA11 ) ) ), "",  IF( 'обеспеченность в кол-вах'!Z11 &lt;= 'обеспеченность в кол-вах'!AA11, 0, 'обеспеченность в кол-вах'!Z11 - 'обеспеченность в кол-вах'!AA11 ) )</f>
        <v>52</v>
      </c>
      <c r="Q11" s="3">
        <f>IF( OR( NOT( ISNUMBER( 'обеспеченность в кол-вах'!AB11 ) ), NOT( ISNUMBER( 'обеспеченность в кол-вах'!AC11 ) ) ), "",  IF( 'обеспеченность в кол-вах'!AB11 &lt;= 'обеспеченность в кол-вах'!AC11, 0, 'обеспеченность в кол-вах'!AB11 - 'обеспеченность в кол-вах'!AC11 ) )</f>
        <v>52</v>
      </c>
      <c r="R11" s="3">
        <f>IF( OR( NOT( ISNUMBER( 'обеспеченность в кол-вах'!AD11 ) ), NOT( ISNUMBER( 'обеспеченность в кол-вах'!AE11 ) ) ), "",  IF( 'обеспеченность в кол-вах'!AD11 &lt;= 'обеспеченность в кол-вах'!AE11, 0, 'обеспеченность в кол-вах'!AD11 - 'обеспеченность в кол-вах'!AE11 ) )</f>
        <v>52</v>
      </c>
      <c r="S11" s="3">
        <f>IF( OR( NOT( ISNUMBER( 'обеспеченность в кол-вах'!AF11 ) ), NOT( ISNUMBER( 'обеспеченность в кол-вах'!AG11 ) ) ), "",  IF( 'обеспеченность в кол-вах'!AF11 &lt;= 'обеспеченность в кол-вах'!AG11, 0, 'обеспеченность в кол-вах'!AF11 - 'обеспеченность в кол-вах'!AG11 ) )</f>
        <v>52</v>
      </c>
      <c r="T11" s="3">
        <f>IF( OR( NOT( ISNUMBER( 'обеспеченность в кол-вах'!AH11 ) ), NOT( ISNUMBER( 'обеспеченность в кол-вах'!AI11 ) ) ), "",  IF( 'обеспеченность в кол-вах'!AH11 &lt;= 'обеспеченность в кол-вах'!AI11, 0, 'обеспеченность в кол-вах'!AH11 - 'обеспеченность в кол-вах'!AI11 ) )</f>
        <v>0</v>
      </c>
      <c r="U11" s="3">
        <f>IF( OR( NOT( ISNUMBER( 'обеспеченность в кол-вах'!AJ11 ) ), NOT( ISNUMBER( 'обеспеченность в кол-вах'!AK11 ) ) ), "",  IF( 'обеспеченность в кол-вах'!AJ11 &lt;= 'обеспеченность в кол-вах'!AK11, 0, 'обеспеченность в кол-вах'!AJ11 - 'обеспеченность в кол-вах'!AK11 ) )</f>
        <v>0</v>
      </c>
      <c r="V11" s="3">
        <f>IF( OR( NOT( ISNUMBER( 'обеспеченность в кол-вах'!AL11 ) ), NOT( ISNUMBER( 'обеспеченность в кол-вах'!AM11 ) ) ), "",  IF( 'обеспеченность в кол-вах'!AL11 &lt;= 'обеспеченность в кол-вах'!AM11, 0, 'обеспеченность в кол-вах'!AL11 - 'обеспеченность в кол-вах'!AM11 ) )</f>
        <v>0</v>
      </c>
      <c r="W11" s="3" t="str">
        <f>IF( OR( NOT( ISNUMBER( 'обеспеченность в кол-вах'!AN11 ) ), NOT( ISNUMBER( 'обеспеченность в кол-вах'!AO11 ) ) ), "",  IF( 'обеспеченность в кол-вах'!AN11 &lt;= 'обеспеченность в кол-вах'!AO11, 0, 'обеспеченность в кол-вах'!AN11 - 'обеспеченность в кол-вах'!AO11 ) )</f>
        <v/>
      </c>
      <c r="X11" s="3" t="str">
        <f>IF( OR( NOT( ISNUMBER( 'обеспеченность в кол-вах'!AP11 ) ), NOT( ISNUMBER( 'обеспеченность в кол-вах'!AQ11 ) ) ), "",  IF( 'обеспеченность в кол-вах'!AP11 &lt;= 'обеспеченность в кол-вах'!AQ11, 0, 'обеспеченность в кол-вах'!AP11 - 'обеспеченность в кол-вах'!AQ11 ) )</f>
        <v/>
      </c>
      <c r="Y11" s="3" t="str">
        <f>IF( OR( NOT( ISNUMBER( 'обеспеченность в кол-вах'!AR11 ) ), NOT( ISNUMBER( 'обеспеченность в кол-вах'!AS11 ) ) ), "",  IF( 'обеспеченность в кол-вах'!AR11 &lt;= 'обеспеченность в кол-вах'!AS11, 0, 'обеспеченность в кол-вах'!AR11 - 'обеспеченность в кол-вах'!AS11 ) )</f>
        <v/>
      </c>
      <c r="Z11" s="3" t="str">
        <f>IF( OR( NOT( ISNUMBER( 'обеспеченность в кол-вах'!AT11 ) ), NOT( ISNUMBER( 'обеспеченность в кол-вах'!AU11 ) ) ), "",  IF( 'обеспеченность в кол-вах'!AT11 &lt;= 'обеспеченность в кол-вах'!AU11, 0, 'обеспеченность в кол-вах'!AT11 - 'обеспеченность в кол-вах'!AU11 ) )</f>
        <v/>
      </c>
      <c r="AA11" s="3" t="str">
        <f>IF( OR( NOT( ISNUMBER( 'обеспеченность в кол-вах'!AV11 ) ), NOT( ISNUMBER( 'обеспеченность в кол-вах'!AW11 ) ) ), "",  IF( 'обеспеченность в кол-вах'!AV11 &lt;= 'обеспеченность в кол-вах'!AW11, 0, 'обеспеченность в кол-вах'!AV11 - 'обеспеченность в кол-вах'!AW11 ) )</f>
        <v/>
      </c>
      <c r="AB11" s="3" t="str">
        <f>IF( OR( NOT( ISNUMBER( 'обеспеченность в кол-вах'!AX11 ) ), NOT( ISNUMBER( 'обеспеченность в кол-вах'!AY11 ) ) ), "",  IF( 'обеспеченность в кол-вах'!AX11 &lt;= 'обеспеченность в кол-вах'!AY11, 0, 'обеспеченность в кол-вах'!AX11 - 'обеспеченность в кол-вах'!AY11 ) )</f>
        <v/>
      </c>
      <c r="AC11" s="3" t="str">
        <f>IF( OR( NOT( ISNUMBER( 'обеспеченность в кол-вах'!AZ11 ) ), NOT( ISNUMBER( 'обеспеченность в кол-вах'!BA11 ) ) ), "",  IF( 'обеспеченность в кол-вах'!AZ11 &lt;= 'обеспеченность в кол-вах'!BA11, 0, 'обеспеченность в кол-вах'!AZ11 - 'обеспеченность в кол-вах'!BA11 ) )</f>
        <v/>
      </c>
      <c r="AD11" s="3" t="str">
        <f>IF( OR( NOT( ISNUMBER( 'обеспеченность в кол-вах'!BB11 ) ), NOT( ISNUMBER( 'обеспеченность в кол-вах'!BC11 ) ) ), "",  IF( 'обеспеченность в кол-вах'!BB11 &lt;= 'обеспеченность в кол-вах'!BC11, 0, 'обеспеченность в кол-вах'!BB11 - 'обеспеченность в кол-вах'!BC11 ) )</f>
        <v/>
      </c>
      <c r="AE11" s="3" t="str">
        <f>IF( OR( NOT( ISNUMBER( 'обеспеченность в кол-вах'!BD11 ) ), NOT( ISNUMBER( 'обеспеченность в кол-вах'!BE11 ) ) ), "",  IF( 'обеспеченность в кол-вах'!BD11 &lt;= 'обеспеченность в кол-вах'!BE11, 0, 'обеспеченность в кол-вах'!BD11 - 'обеспеченность в кол-вах'!BE11 ) )</f>
        <v/>
      </c>
      <c r="AF11" s="3" t="str">
        <f>IF( OR( NOT( ISNUMBER( 'обеспеченность в кол-вах'!BF11 ) ), NOT( ISNUMBER( 'обеспеченность в кол-вах'!BG11 ) ) ), "",  IF( 'обеспеченность в кол-вах'!BF11 &lt;= 'обеспеченность в кол-вах'!BG11, 0, 'обеспеченность в кол-вах'!BF11 - 'обеспеченность в кол-вах'!BG11 ) )</f>
        <v/>
      </c>
      <c r="AG11" s="3" t="str">
        <f>IF( OR( NOT( ISNUMBER( 'обеспеченность в кол-вах'!BH11 ) ), NOT( ISNUMBER( 'обеспеченность в кол-вах'!BI11 ) ) ), "",  IF( 'обеспеченность в кол-вах'!BH11 &lt;= 'обеспеченность в кол-вах'!BI11, 0, 'обеспеченность в кол-вах'!BH11 - 'обеспеченность в кол-вах'!BI11 ) )</f>
        <v/>
      </c>
    </row>
    <row r="12" spans="1:33" ht="24" customHeight="1" x14ac:dyDescent="0.25">
      <c r="A12" s="2" t="s">
        <v>39</v>
      </c>
      <c r="B12" s="3">
        <f>IF( OR( COUNT( 'обеспеченность в кол-вах'!B12,'обеспеченность в кол-вах'!D12,'обеспеченность в кол-вах'!F12,'обеспеченность в кол-вах'!H12,'обеспеченность в кол-вах'!J12,'обеспеченность в кол-вах'!L12,'обеспеченность в кол-вах'!N12,'обеспеченность в кол-вах'!P12,'обеспеченность в кол-вах'!R12,'обеспеченность в кол-вах'!V12,'обеспеченность в кол-вах'!Z12,'обеспеченность в кол-вах'!AD12,'обеспеченность в кол-вах'!AH12,'обеспеченность в кол-вах'!AJ12,'обеспеченность в кол-вах'!AL12,'обеспеченность в кол-вах'!AN12,'обеспеченность в кол-вах'!AP12,'обеспеченность в кол-вах'!AR12,'обеспеченность в кол-вах'!AT12,'обеспеченность в кол-вах'!AV12,'обеспеченность в кол-вах'!AX12,'обеспеченность в кол-вах'!AZ12,'обеспеченность в кол-вах'!BB12,'обеспеченность в кол-вах'!BD12,'обеспеченность в кол-вах'!BF12,'обеспеченность в кол-вах'!BH6 ) = 0, COUNT( 'обеспеченность в кол-вах'!C12,'обеспеченность в кол-вах'!E12,'обеспеченность в кол-вах'!G12,'обеспеченность в кол-вах'!I12,'обеспеченность в кол-вах'!K12,'обеспеченность в кол-вах'!M12,'обеспеченность в кол-вах'!O12,'обеспеченность в кол-вах'!Q12,'обеспеченность в кол-вах'!S12,'обеспеченность в кол-вах'!W12,'обеспеченность в кол-вах'!AA12,'обеспеченность в кол-вах'!AE12,'обеспеченность в кол-вах'!AI12,'обеспеченность в кол-вах'!AK12,'обеспеченность в кол-вах'!AM12,'обеспеченность в кол-вах'!AO12,'обеспеченность в кол-вах'!AQ12,'обеспеченность в кол-вах'!AS12,'обеспеченность в кол-вах'!AU12,'обеспеченность в кол-вах'!AW12,'обеспеченность в кол-вах'!AY12,'обеспеченность в кол-вах'!BA12,'обеспеченность в кол-вах'!BC12,'обеспеченность в кол-вах'!BE12,'обеспеченность в кол-вах'!BG12,'обеспеченность в кол-вах'!BI6 ) = 0 ), "", IF( SUM( 'обеспеченность в кол-вах'!B12,'обеспеченность в кол-вах'!D12,'обеспеченность в кол-вах'!F12,'обеспеченность в кол-вах'!H12,'обеспеченность в кол-вах'!J12,'обеспеченность в кол-вах'!L12,'обеспеченность в кол-вах'!N12,'обеспеченность в кол-вах'!P12,'обеспеченность в кол-вах'!R12,'обеспеченность в кол-вах'!V12,'обеспеченность в кол-вах'!Z12,'обеспеченность в кол-вах'!AD12,'обеспеченность в кол-вах'!AH12,'обеспеченность в кол-вах'!AJ12,'обеспеченность в кол-вах'!AL12,'обеспеченность в кол-вах'!AN12,'обеспеченность в кол-вах'!AP12,'обеспеченность в кол-вах'!AR12,'обеспеченность в кол-вах'!AT12,'обеспеченность в кол-вах'!AV12,'обеспеченность в кол-вах'!AX12,'обеспеченность в кол-вах'!AZ12,'обеспеченность в кол-вах'!BB12,'обеспеченность в кол-вах'!BD12,'обеспеченность в кол-вах'!BF12,'обеспеченность в кол-вах'!BH6 ) = 0, "", ROUND( 100 * SUM( 'обеспеченность в кол-вах'!C12,'обеспеченность в кол-вах'!E12,'обеспеченность в кол-вах'!G12,'обеспеченность в кол-вах'!I12,'обеспеченность в кол-вах'!K12,'обеспеченность в кол-вах'!M12,'обеспеченность в кол-вах'!O12,'обеспеченность в кол-вах'!Q12,'обеспеченность в кол-вах'!S12,'обеспеченность в кол-вах'!W12,'обеспеченность в кол-вах'!AA12,'обеспеченность в кол-вах'!AE12,'обеспеченность в кол-вах'!AI12,'обеспеченность в кол-вах'!AK12,'обеспеченность в кол-вах'!AM12,'обеспеченность в кол-вах'!AO12,'обеспеченность в кол-вах'!AQ12,'обеспеченность в кол-вах'!AS12,'обеспеченность в кол-вах'!AU12,'обеспеченность в кол-вах'!AW12,'обеспеченность в кол-вах'!AY12,'обеспеченность в кол-вах'!BA12,'обеспеченность в кол-вах'!BC12,'обеспеченность в кол-вах'!BE12,'обеспеченность в кол-вах'!BG12,'обеспеченность в кол-вах'!BI6 ) / SUM( 'обеспеченность в кол-вах'!B12,'обеспеченность в кол-вах'!D12,'обеспеченность в кол-вах'!F12,'обеспеченность в кол-вах'!H12,'обеспеченность в кол-вах'!J12,'обеспеченность в кол-вах'!L12,'обеспеченность в кол-вах'!N12,'обеспеченность в кол-вах'!P12,'обеспеченность в кол-вах'!R12,'обеспеченность в кол-вах'!V12,'обеспеченность в кол-вах'!Z12,'обеспеченность в кол-вах'!AD12,'обеспеченность в кол-вах'!AH12,'обеспеченность в кол-вах'!AJ12,'обеспеченность в кол-вах'!AL12,'обеспеченность в кол-вах'!AN12,'обеспеченность в кол-вах'!AP12,'обеспеченность в кол-вах'!AR12,'обеспеченность в кол-вах'!AT12,'обеспеченность в кол-вах'!AV12,'обеспеченность в кол-вах'!AX12,'обеспеченность в кол-вах'!AZ12,'обеспеченность в кол-вах'!BB12,'обеспеченность в кол-вах'!BD12,'обеспеченность в кол-вах'!BF12,'обеспеченность в кол-вах'!BH6 ), 2 ) )  )</f>
        <v>87.14</v>
      </c>
      <c r="C12" s="3">
        <f>IF( OR( COUNT( 'обеспеченность в кол-вах'!B12,'обеспеченность в кол-вах'!D12,'обеспеченность в кол-вах'!F12,'обеспеченность в кол-вах'!H12,'обеспеченность в кол-вах'!J12,'обеспеченность в кол-вах'!L12,'обеспеченность в кол-вах'!N12,'обеспеченность в кол-вах'!P12,'обеспеченность в кол-вах'!T12,'обеспеченность в кол-вах'!X12,'обеспеченность в кол-вах'!AB12,'обеспеченность в кол-вах'!AF12,'обеспеченность в кол-вах'!AH12,'обеспеченность в кол-вах'!AJ12,'обеспеченность в кол-вах'!AL12,'обеспеченность в кол-вах'!AN12,'обеспеченность в кол-вах'!AP12,'обеспеченность в кол-вах'!AR12,'обеспеченность в кол-вах'!AT12,'обеспеченность в кол-вах'!AV12,'обеспеченность в кол-вах'!AX12,'обеспеченность в кол-вах'!AZ12,'обеспеченность в кол-вах'!BB12,'обеспеченность в кол-вах'!BD12,'обеспеченность в кол-вах'!BF12,'обеспеченность в кол-вах'!BH6 ) = 0, COUNT( 'обеспеченность в кол-вах'!C12,'обеспеченность в кол-вах'!E12,'обеспеченность в кол-вах'!G12,'обеспеченность в кол-вах'!I12,'обеспеченность в кол-вах'!K12,'обеспеченность в кол-вах'!M12,'обеспеченность в кол-вах'!O12,'обеспеченность в кол-вах'!Q12,'обеспеченность в кол-вах'!U12,'обеспеченность в кол-вах'!Y12,'обеспеченность в кол-вах'!AC12,'обеспеченность в кол-вах'!AG12,'обеспеченность в кол-вах'!AI12,'обеспеченность в кол-вах'!AK12,'обеспеченность в кол-вах'!AM12,'обеспеченность в кол-вах'!AO12,'обеспеченность в кол-вах'!AQ12,'обеспеченность в кол-вах'!AS12,'обеспеченность в кол-вах'!AU12,'обеспеченность в кол-вах'!AW12,'обеспеченность в кол-вах'!AY12,'обеспеченность в кол-вах'!BA12,'обеспеченность в кол-вах'!BC12,'обеспеченность в кол-вах'!BE12,'обеспеченность в кол-вах'!BG12,'обеспеченность в кол-вах'!BI6 ) = 0 ), "", IF( SUM( 'обеспеченность в кол-вах'!B12,'обеспеченность в кол-вах'!D12,'обеспеченность в кол-вах'!F12,'обеспеченность в кол-вах'!H12,'обеспеченность в кол-вах'!J12,'обеспеченность в кол-вах'!L12,'обеспеченность в кол-вах'!N12,'обеспеченность в кол-вах'!P12,'обеспеченность в кол-вах'!T12,'обеспеченность в кол-вах'!X12,'обеспеченность в кол-вах'!AB12,'обеспеченность в кол-вах'!AF12,'обеспеченность в кол-вах'!AH12,'обеспеченность в кол-вах'!AJ12,'обеспеченность в кол-вах'!AL12,'обеспеченность в кол-вах'!AN12,'обеспеченность в кол-вах'!AP12,'обеспеченность в кол-вах'!AR12,'обеспеченность в кол-вах'!AT12,'обеспеченность в кол-вах'!AV12,'обеспеченность в кол-вах'!AX12,'обеспеченность в кол-вах'!AZ12,'обеспеченность в кол-вах'!BB12,'обеспеченность в кол-вах'!BD12,'обеспеченность в кол-вах'!BF12,'обеспеченность в кол-вах'!BH6 ) = 0, "", ROUND( 100 * SUM( 'обеспеченность в кол-вах'!C12,'обеспеченность в кол-вах'!E12,'обеспеченность в кол-вах'!G12,'обеспеченность в кол-вах'!I12,'обеспеченность в кол-вах'!K12,'обеспеченность в кол-вах'!M12,'обеспеченность в кол-вах'!O12,'обеспеченность в кол-вах'!Q12,'обеспеченность в кол-вах'!U12,'обеспеченность в кол-вах'!Y12,'обеспеченность в кол-вах'!AC12,'обеспеченность в кол-вах'!AG12,'обеспеченность в кол-вах'!AI12,'обеспеченность в кол-вах'!AK12,'обеспеченность в кол-вах'!AM12,'обеспеченность в кол-вах'!AO12,'обеспеченность в кол-вах'!AQ12,'обеспеченность в кол-вах'!AS12,'обеспеченность в кол-вах'!AU12,'обеспеченность в кол-вах'!AW12,'обеспеченность в кол-вах'!AY12,'обеспеченность в кол-вах'!BA12,'обеспеченность в кол-вах'!BC12,'обеспеченность в кол-вах'!BE12,'обеспеченность в кол-вах'!BG12,'обеспеченность в кол-вах'!BI6 ) / SUM( 'обеспеченность в кол-вах'!B12,'обеспеченность в кол-вах'!D12,'обеспеченность в кол-вах'!F12,'обеспеченность в кол-вах'!H12,'обеспеченность в кол-вах'!J12,'обеспеченность в кол-вах'!L12,'обеспеченность в кол-вах'!N12,'обеспеченность в кол-вах'!P12,'обеспеченность в кол-вах'!T12,'обеспеченность в кол-вах'!X12,'обеспеченность в кол-вах'!AB12,'обеспеченность в кол-вах'!AF12,'обеспеченность в кол-вах'!AH12,'обеспеченность в кол-вах'!AJ12,'обеспеченность в кол-вах'!AL12,'обеспеченность в кол-вах'!AN12,'обеспеченность в кол-вах'!AP12,'обеспеченность в кол-вах'!AR12,'обеспеченность в кол-вах'!AT12,'обеспеченность в кол-вах'!AV12,'обеспеченность в кол-вах'!AX12,'обеспеченность в кол-вах'!AZ12,'обеспеченность в кол-вах'!BB12,'обеспеченность в кол-вах'!BD12,'обеспеченность в кол-вах'!BF12,'обеспеченность в кол-вах'!BH6 ), 2 ) )  )</f>
        <v>87.14</v>
      </c>
      <c r="D12" s="3">
        <f>IF( OR( NOT( ISNUMBER( 'обеспеченность в кол-вах'!B12 ) ), NOT( ISNUMBER( 'обеспеченность в кол-вах'!C12 ) ) ), "",  IF( 'обеспеченность в кол-вах'!B12 &lt;= 'обеспеченность в кол-вах'!C12, 0, 'обеспеченность в кол-вах'!B12 - 'обеспеченность в кол-вах'!C12 ) )</f>
        <v>0</v>
      </c>
      <c r="E12" s="3">
        <f>IF( OR( NOT( ISNUMBER( 'обеспеченность в кол-вах'!D12 ) ), NOT( ISNUMBER( 'обеспеченность в кол-вах'!E12 ) ) ), "",  IF( 'обеспеченность в кол-вах'!D12 &lt;= 'обеспеченность в кол-вах'!E12, 0, 'обеспеченность в кол-вах'!D12 - 'обеспеченность в кол-вах'!E12 ) )</f>
        <v>0</v>
      </c>
      <c r="F12" s="3">
        <f>IF( OR( NOT( ISNUMBER( 'обеспеченность в кол-вах'!F12 ) ), NOT( ISNUMBER( 'обеспеченность в кол-вах'!G12 ) ) ), "",  IF( 'обеспеченность в кол-вах'!F12 &lt;= 'обеспеченность в кол-вах'!G12, 0, 'обеспеченность в кол-вах'!F12 - 'обеспеченность в кол-вах'!G12 ) )</f>
        <v>0</v>
      </c>
      <c r="G12" s="3">
        <f>IF( OR( NOT( ISNUMBER( 'обеспеченность в кол-вах'!H12 ) ), NOT( ISNUMBER( 'обеспеченность в кол-вах'!I12 ) ) ), "",  IF( 'обеспеченность в кол-вах'!H12 &lt;= 'обеспеченность в кол-вах'!I12, 0, 'обеспеченность в кол-вах'!H12 - 'обеспеченность в кол-вах'!I12 ) )</f>
        <v>0</v>
      </c>
      <c r="H12" s="3">
        <f>IF( OR( NOT( ISNUMBER( 'обеспеченность в кол-вах'!J12 ) ), NOT( ISNUMBER( 'обеспеченность в кол-вах'!K12 ) ) ), "",  IF( 'обеспеченность в кол-вах'!J12 &lt;= 'обеспеченность в кол-вах'!K12, 0, 'обеспеченность в кол-вах'!J12 - 'обеспеченность в кол-вах'!K12 ) )</f>
        <v>0</v>
      </c>
      <c r="I12" s="3">
        <f>IF( OR( NOT( ISNUMBER( 'обеспеченность в кол-вах'!L12 ) ), NOT( ISNUMBER( 'обеспеченность в кол-вах'!M12 ) ) ), "",  IF( 'обеспеченность в кол-вах'!L12 &lt;= 'обеспеченность в кол-вах'!M12, 0, 'обеспеченность в кол-вах'!L12 - 'обеспеченность в кол-вах'!M12 ) )</f>
        <v>0</v>
      </c>
      <c r="J12" s="3" t="str">
        <f>IF( OR( NOT( ISNUMBER( 'обеспеченность в кол-вах'!N12 ) ), NOT( ISNUMBER( 'обеспеченность в кол-вах'!O12 ) ) ), "",  IF( 'обеспеченность в кол-вах'!N12 &lt;= 'обеспеченность в кол-вах'!O12, 0, 'обеспеченность в кол-вах'!N12 - 'обеспеченность в кол-вах'!O12 ) )</f>
        <v/>
      </c>
      <c r="K12" s="3" t="str">
        <f>IF( OR( NOT( ISNUMBER( 'обеспеченность в кол-вах'!P12 ) ), NOT( ISNUMBER( 'обеспеченность в кол-вах'!Q12 ) ) ), "",  IF( 'обеспеченность в кол-вах'!P12 &lt;= 'обеспеченность в кол-вах'!Q12, 0, 'обеспеченность в кол-вах'!P12 - 'обеспеченность в кол-вах'!Q12 ) )</f>
        <v/>
      </c>
      <c r="L12" s="3">
        <f>IF( OR( NOT( ISNUMBER( 'обеспеченность в кол-вах'!R12 ) ), NOT( ISNUMBER( 'обеспеченность в кол-вах'!S12 ) ) ), "",  IF( 'обеспеченность в кол-вах'!R12 &lt;= 'обеспеченность в кол-вах'!S12, 0, 'обеспеченность в кол-вах'!R12 - 'обеспеченность в кол-вах'!S12 ) )</f>
        <v>60</v>
      </c>
      <c r="M12" s="3">
        <f>IF( OR( NOT( ISNUMBER( 'обеспеченность в кол-вах'!T12 ) ), NOT( ISNUMBER( 'обеспеченность в кол-вах'!U12 ) ) ), "",  IF( 'обеспеченность в кол-вах'!T12 &lt;= 'обеспеченность в кол-вах'!U12, 0, 'обеспеченность в кол-вах'!T12 - 'обеспеченность в кол-вах'!U12 ) )</f>
        <v>60</v>
      </c>
      <c r="N12" s="3">
        <f>IF( OR( NOT( ISNUMBER( 'обеспеченность в кол-вах'!V12 ) ), NOT( ISNUMBER( 'обеспеченность в кол-вах'!W12 ) ) ), "",  IF( 'обеспеченность в кол-вах'!V12 &lt;= 'обеспеченность в кол-вах'!W12, 0, 'обеспеченность в кол-вах'!V12 - 'обеспеченность в кол-вах'!W12 ) )</f>
        <v>0</v>
      </c>
      <c r="O12" s="3">
        <f>IF( OR( NOT( ISNUMBER( 'обеспеченность в кол-вах'!X12 ) ), NOT( ISNUMBER( 'обеспеченность в кол-вах'!Y12 ) ) ), "",  IF( 'обеспеченность в кол-вах'!X12 &lt;= 'обеспеченность в кол-вах'!Y12, 0, 'обеспеченность в кол-вах'!X12 - 'обеспеченность в кол-вах'!Y12 ) )</f>
        <v>0</v>
      </c>
      <c r="P12" s="3">
        <f>IF( OR( NOT( ISNUMBER( 'обеспеченность в кол-вах'!Z12 ) ), NOT( ISNUMBER( 'обеспеченность в кол-вах'!AA12 ) ) ), "",  IF( 'обеспеченность в кол-вах'!Z12 &lt;= 'обеспеченность в кол-вах'!AA12, 0, 'обеспеченность в кол-вах'!Z12 - 'обеспеченность в кол-вах'!AA12 ) )</f>
        <v>60</v>
      </c>
      <c r="Q12" s="3">
        <f>IF( OR( NOT( ISNUMBER( 'обеспеченность в кол-вах'!AB12 ) ), NOT( ISNUMBER( 'обеспеченность в кол-вах'!AC12 ) ) ), "",  IF( 'обеспеченность в кол-вах'!AB12 &lt;= 'обеспеченность в кол-вах'!AC12, 0, 'обеспеченность в кол-вах'!AB12 - 'обеспеченность в кол-вах'!AC12 ) )</f>
        <v>60</v>
      </c>
      <c r="R12" s="3">
        <f>IF( OR( NOT( ISNUMBER( 'обеспеченность в кол-вах'!AD12 ) ), NOT( ISNUMBER( 'обеспеченность в кол-вах'!AE12 ) ) ), "",  IF( 'обеспеченность в кол-вах'!AD12 &lt;= 'обеспеченность в кол-вах'!AE12, 0, 'обеспеченность в кол-вах'!AD12 - 'обеспеченность в кол-вах'!AE12 ) )</f>
        <v>60</v>
      </c>
      <c r="S12" s="3">
        <f>IF( OR( NOT( ISNUMBER( 'обеспеченность в кол-вах'!AF12 ) ), NOT( ISNUMBER( 'обеспеченность в кол-вах'!AG12 ) ) ), "",  IF( 'обеспеченность в кол-вах'!AF12 &lt;= 'обеспеченность в кол-вах'!AG12, 0, 'обеспеченность в кол-вах'!AF12 - 'обеспеченность в кол-вах'!AG12 ) )</f>
        <v>60</v>
      </c>
      <c r="T12" s="3">
        <f>IF( OR( NOT( ISNUMBER( 'обеспеченность в кол-вах'!AH12 ) ), NOT( ISNUMBER( 'обеспеченность в кол-вах'!AI12 ) ) ), "",  IF( 'обеспеченность в кол-вах'!AH12 &lt;= 'обеспеченность в кол-вах'!AI12, 0, 'обеспеченность в кол-вах'!AH12 - 'обеспеченность в кол-вах'!AI12 ) )</f>
        <v>0</v>
      </c>
      <c r="U12" s="3">
        <f>IF( OR( NOT( ISNUMBER( 'обеспеченность в кол-вах'!AJ12 ) ), NOT( ISNUMBER( 'обеспеченность в кол-вах'!AK12 ) ) ), "",  IF( 'обеспеченность в кол-вах'!AJ12 &lt;= 'обеспеченность в кол-вах'!AK12, 0, 'обеспеченность в кол-вах'!AJ12 - 'обеспеченность в кол-вах'!AK12 ) )</f>
        <v>0</v>
      </c>
      <c r="V12" s="3">
        <f>IF( OR( NOT( ISNUMBER( 'обеспеченность в кол-вах'!AL12 ) ), NOT( ISNUMBER( 'обеспеченность в кол-вах'!AM12 ) ) ), "",  IF( 'обеспеченность в кол-вах'!AL12 &lt;= 'обеспеченность в кол-вах'!AM12, 0, 'обеспеченность в кол-вах'!AL12 - 'обеспеченность в кол-вах'!AM12 ) )</f>
        <v>0</v>
      </c>
      <c r="W12" s="3" t="str">
        <f>IF( OR( NOT( ISNUMBER( 'обеспеченность в кол-вах'!AN12 ) ), NOT( ISNUMBER( 'обеспеченность в кол-вах'!AO12 ) ) ), "",  IF( 'обеспеченность в кол-вах'!AN12 &lt;= 'обеспеченность в кол-вах'!AO12, 0, 'обеспеченность в кол-вах'!AN12 - 'обеспеченность в кол-вах'!AO12 ) )</f>
        <v/>
      </c>
      <c r="X12" s="3" t="str">
        <f>IF( OR( NOT( ISNUMBER( 'обеспеченность в кол-вах'!AP12 ) ), NOT( ISNUMBER( 'обеспеченность в кол-вах'!AQ12 ) ) ), "",  IF( 'обеспеченность в кол-вах'!AP12 &lt;= 'обеспеченность в кол-вах'!AQ12, 0, 'обеспеченность в кол-вах'!AP12 - 'обеспеченность в кол-вах'!AQ12 ) )</f>
        <v/>
      </c>
      <c r="Y12" s="3" t="str">
        <f>IF( OR( NOT( ISNUMBER( 'обеспеченность в кол-вах'!AR12 ) ), NOT( ISNUMBER( 'обеспеченность в кол-вах'!AS12 ) ) ), "",  IF( 'обеспеченность в кол-вах'!AR12 &lt;= 'обеспеченность в кол-вах'!AS12, 0, 'обеспеченность в кол-вах'!AR12 - 'обеспеченность в кол-вах'!AS12 ) )</f>
        <v/>
      </c>
      <c r="Z12" s="3" t="str">
        <f>IF( OR( NOT( ISNUMBER( 'обеспеченность в кол-вах'!AT12 ) ), NOT( ISNUMBER( 'обеспеченность в кол-вах'!AU12 ) ) ), "",  IF( 'обеспеченность в кол-вах'!AT12 &lt;= 'обеспеченность в кол-вах'!AU12, 0, 'обеспеченность в кол-вах'!AT12 - 'обеспеченность в кол-вах'!AU12 ) )</f>
        <v/>
      </c>
      <c r="AA12" s="3" t="str">
        <f>IF( OR( NOT( ISNUMBER( 'обеспеченность в кол-вах'!AV12 ) ), NOT( ISNUMBER( 'обеспеченность в кол-вах'!AW12 ) ) ), "",  IF( 'обеспеченность в кол-вах'!AV12 &lt;= 'обеспеченность в кол-вах'!AW12, 0, 'обеспеченность в кол-вах'!AV12 - 'обеспеченность в кол-вах'!AW12 ) )</f>
        <v/>
      </c>
      <c r="AB12" s="3" t="str">
        <f>IF( OR( NOT( ISNUMBER( 'обеспеченность в кол-вах'!AX12 ) ), NOT( ISNUMBER( 'обеспеченность в кол-вах'!AY12 ) ) ), "",  IF( 'обеспеченность в кол-вах'!AX12 &lt;= 'обеспеченность в кол-вах'!AY12, 0, 'обеспеченность в кол-вах'!AX12 - 'обеспеченность в кол-вах'!AY12 ) )</f>
        <v/>
      </c>
      <c r="AC12" s="3" t="str">
        <f>IF( OR( NOT( ISNUMBER( 'обеспеченность в кол-вах'!AZ12 ) ), NOT( ISNUMBER( 'обеспеченность в кол-вах'!BA12 ) ) ), "",  IF( 'обеспеченность в кол-вах'!AZ12 &lt;= 'обеспеченность в кол-вах'!BA12, 0, 'обеспеченность в кол-вах'!AZ12 - 'обеспеченность в кол-вах'!BA12 ) )</f>
        <v/>
      </c>
      <c r="AD12" s="3" t="str">
        <f>IF( OR( NOT( ISNUMBER( 'обеспеченность в кол-вах'!BB12 ) ), NOT( ISNUMBER( 'обеспеченность в кол-вах'!BC12 ) ) ), "",  IF( 'обеспеченность в кол-вах'!BB12 &lt;= 'обеспеченность в кол-вах'!BC12, 0, 'обеспеченность в кол-вах'!BB12 - 'обеспеченность в кол-вах'!BC12 ) )</f>
        <v/>
      </c>
      <c r="AE12" s="3" t="str">
        <f>IF( OR( NOT( ISNUMBER( 'обеспеченность в кол-вах'!BD12 ) ), NOT( ISNUMBER( 'обеспеченность в кол-вах'!BE12 ) ) ), "",  IF( 'обеспеченность в кол-вах'!BD12 &lt;= 'обеспеченность в кол-вах'!BE12, 0, 'обеспеченность в кол-вах'!BD12 - 'обеспеченность в кол-вах'!BE12 ) )</f>
        <v/>
      </c>
      <c r="AF12" s="3" t="str">
        <f>IF( OR( NOT( ISNUMBER( 'обеспеченность в кол-вах'!BF12 ) ), NOT( ISNUMBER( 'обеспеченность в кол-вах'!BG12 ) ) ), "",  IF( 'обеспеченность в кол-вах'!BF12 &lt;= 'обеспеченность в кол-вах'!BG12, 0, 'обеспеченность в кол-вах'!BF12 - 'обеспеченность в кол-вах'!BG12 ) )</f>
        <v/>
      </c>
      <c r="AG12" s="3" t="str">
        <f>IF( OR( NOT( ISNUMBER( 'обеспеченность в кол-вах'!BH12 ) ), NOT( ISNUMBER( 'обеспеченность в кол-вах'!BI12 ) ) ), "",  IF( 'обеспеченность в кол-вах'!BH12 &lt;= 'обеспеченность в кол-вах'!BI12, 0, 'обеспеченность в кол-вах'!BH12 - 'обеспеченность в кол-вах'!BI12 ) )</f>
        <v/>
      </c>
    </row>
    <row r="13" spans="1:33" ht="24" customHeight="1" x14ac:dyDescent="0.25">
      <c r="A13" s="2" t="s">
        <v>40</v>
      </c>
      <c r="B13" s="3">
        <f>IF( OR( COUNT( 'обеспеченность в кол-вах'!B13,'обеспеченность в кол-вах'!D13,'обеспеченность в кол-вах'!F13,'обеспеченность в кол-вах'!H13,'обеспеченность в кол-вах'!J13,'обеспеченность в кол-вах'!L13,'обеспеченность в кол-вах'!N13,'обеспеченность в кол-вах'!P13,'обеспеченность в кол-вах'!R13,'обеспеченность в кол-вах'!V13,'обеспеченность в кол-вах'!Z13,'обеспеченность в кол-вах'!AD13,'обеспеченность в кол-вах'!AH13,'обеспеченность в кол-вах'!AJ13,'обеспеченность в кол-вах'!AL13,'обеспеченность в кол-вах'!AN13,'обеспеченность в кол-вах'!AP13,'обеспеченность в кол-вах'!AR13,'обеспеченность в кол-вах'!AT13,'обеспеченность в кол-вах'!AV13,'обеспеченность в кол-вах'!AX13,'обеспеченность в кол-вах'!AZ13,'обеспеченность в кол-вах'!BB13,'обеспеченность в кол-вах'!BD13,'обеспеченность в кол-вах'!BF13,'обеспеченность в кол-вах'!BH6 ) = 0, COUNT( 'обеспеченность в кол-вах'!C13,'обеспеченность в кол-вах'!E13,'обеспеченность в кол-вах'!G13,'обеспеченность в кол-вах'!I13,'обеспеченность в кол-вах'!K13,'обеспеченность в кол-вах'!M13,'обеспеченность в кол-вах'!O13,'обеспеченность в кол-вах'!Q13,'обеспеченность в кол-вах'!S13,'обеспеченность в кол-вах'!W13,'обеспеченность в кол-вах'!AA13,'обеспеченность в кол-вах'!AE13,'обеспеченность в кол-вах'!AI13,'обеспеченность в кол-вах'!AK13,'обеспеченность в кол-вах'!AM13,'обеспеченность в кол-вах'!AO13,'обеспеченность в кол-вах'!AQ13,'обеспеченность в кол-вах'!AS13,'обеспеченность в кол-вах'!AU13,'обеспеченность в кол-вах'!AW13,'обеспеченность в кол-вах'!AY13,'обеспеченность в кол-вах'!BA13,'обеспеченность в кол-вах'!BC13,'обеспеченность в кол-вах'!BE13,'обеспеченность в кол-вах'!BG13,'обеспеченность в кол-вах'!BI6 ) = 0 ), "", IF( SUM( 'обеспеченность в кол-вах'!B13,'обеспеченность в кол-вах'!D13,'обеспеченность в кол-вах'!F13,'обеспеченность в кол-вах'!H13,'обеспеченность в кол-вах'!J13,'обеспеченность в кол-вах'!L13,'обеспеченность в кол-вах'!N13,'обеспеченность в кол-вах'!P13,'обеспеченность в кол-вах'!R13,'обеспеченность в кол-вах'!V13,'обеспеченность в кол-вах'!Z13,'обеспеченность в кол-вах'!AD13,'обеспеченность в кол-вах'!AH13,'обеспеченность в кол-вах'!AJ13,'обеспеченность в кол-вах'!AL13,'обеспеченность в кол-вах'!AN13,'обеспеченность в кол-вах'!AP13,'обеспеченность в кол-вах'!AR13,'обеспеченность в кол-вах'!AT13,'обеспеченность в кол-вах'!AV13,'обеспеченность в кол-вах'!AX13,'обеспеченность в кол-вах'!AZ13,'обеспеченность в кол-вах'!BB13,'обеспеченность в кол-вах'!BD13,'обеспеченность в кол-вах'!BF13,'обеспеченность в кол-вах'!BH6 ) = 0, "", ROUND( 100 * SUM( 'обеспеченность в кол-вах'!C13,'обеспеченность в кол-вах'!E13,'обеспеченность в кол-вах'!G13,'обеспеченность в кол-вах'!I13,'обеспеченность в кол-вах'!K13,'обеспеченность в кол-вах'!M13,'обеспеченность в кол-вах'!O13,'обеспеченность в кол-вах'!Q13,'обеспеченность в кол-вах'!S13,'обеспеченность в кол-вах'!W13,'обеспеченность в кол-вах'!AA13,'обеспеченность в кол-вах'!AE13,'обеспеченность в кол-вах'!AI13,'обеспеченность в кол-вах'!AK13,'обеспеченность в кол-вах'!AM13,'обеспеченность в кол-вах'!AO13,'обеспеченность в кол-вах'!AQ13,'обеспеченность в кол-вах'!AS13,'обеспеченность в кол-вах'!AU13,'обеспеченность в кол-вах'!AW13,'обеспеченность в кол-вах'!AY13,'обеспеченность в кол-вах'!BA13,'обеспеченность в кол-вах'!BC13,'обеспеченность в кол-вах'!BE13,'обеспеченность в кол-вах'!BG13,'обеспеченность в кол-вах'!BI6 ) / SUM( 'обеспеченность в кол-вах'!B13,'обеспеченность в кол-вах'!D13,'обеспеченность в кол-вах'!F13,'обеспеченность в кол-вах'!H13,'обеспеченность в кол-вах'!J13,'обеспеченность в кол-вах'!L13,'обеспеченность в кол-вах'!N13,'обеспеченность в кол-вах'!P13,'обеспеченность в кол-вах'!R13,'обеспеченность в кол-вах'!V13,'обеспеченность в кол-вах'!Z13,'обеспеченность в кол-вах'!AD13,'обеспеченность в кол-вах'!AH13,'обеспеченность в кол-вах'!AJ13,'обеспеченность в кол-вах'!AL13,'обеспеченность в кол-вах'!AN13,'обеспеченность в кол-вах'!AP13,'обеспеченность в кол-вах'!AR13,'обеспеченность в кол-вах'!AT13,'обеспеченность в кол-вах'!AV13,'обеспеченность в кол-вах'!AX13,'обеспеченность в кол-вах'!AZ13,'обеспеченность в кол-вах'!BB13,'обеспеченность в кол-вах'!BD13,'обеспеченность в кол-вах'!BF13,'обеспеченность в кол-вах'!BH6 ), 2 ) )  )</f>
        <v>86.77</v>
      </c>
      <c r="C13" s="3">
        <f>IF( OR( COUNT( 'обеспеченность в кол-вах'!B13,'обеспеченность в кол-вах'!D13,'обеспеченность в кол-вах'!F13,'обеспеченность в кол-вах'!H13,'обеспеченность в кол-вах'!J13,'обеспеченность в кол-вах'!L13,'обеспеченность в кол-вах'!N13,'обеспеченность в кол-вах'!P13,'обеспеченность в кол-вах'!T13,'обеспеченность в кол-вах'!X13,'обеспеченность в кол-вах'!AB13,'обеспеченность в кол-вах'!AF13,'обеспеченность в кол-вах'!AH13,'обеспеченность в кол-вах'!AJ13,'обеспеченность в кол-вах'!AL13,'обеспеченность в кол-вах'!AN13,'обеспеченность в кол-вах'!AP13,'обеспеченность в кол-вах'!AR13,'обеспеченность в кол-вах'!AT13,'обеспеченность в кол-вах'!AV13,'обеспеченность в кол-вах'!AX13,'обеспеченность в кол-вах'!AZ13,'обеспеченность в кол-вах'!BB13,'обеспеченность в кол-вах'!BD13,'обеспеченность в кол-вах'!BF13,'обеспеченность в кол-вах'!BH6 ) = 0, COUNT( 'обеспеченность в кол-вах'!C13,'обеспеченность в кол-вах'!E13,'обеспеченность в кол-вах'!G13,'обеспеченность в кол-вах'!I13,'обеспеченность в кол-вах'!K13,'обеспеченность в кол-вах'!M13,'обеспеченность в кол-вах'!O13,'обеспеченность в кол-вах'!Q13,'обеспеченность в кол-вах'!U13,'обеспеченность в кол-вах'!Y13,'обеспеченность в кол-вах'!AC13,'обеспеченность в кол-вах'!AG13,'обеспеченность в кол-вах'!AI13,'обеспеченность в кол-вах'!AK13,'обеспеченность в кол-вах'!AM13,'обеспеченность в кол-вах'!AO13,'обеспеченность в кол-вах'!AQ13,'обеспеченность в кол-вах'!AS13,'обеспеченность в кол-вах'!AU13,'обеспеченность в кол-вах'!AW13,'обеспеченность в кол-вах'!AY13,'обеспеченность в кол-вах'!BA13,'обеспеченность в кол-вах'!BC13,'обеспеченность в кол-вах'!BE13,'обеспеченность в кол-вах'!BG13,'обеспеченность в кол-вах'!BI6 ) = 0 ), "", IF( SUM( 'обеспеченность в кол-вах'!B13,'обеспеченность в кол-вах'!D13,'обеспеченность в кол-вах'!F13,'обеспеченность в кол-вах'!H13,'обеспеченность в кол-вах'!J13,'обеспеченность в кол-вах'!L13,'обеспеченность в кол-вах'!N13,'обеспеченность в кол-вах'!P13,'обеспеченность в кол-вах'!T13,'обеспеченность в кол-вах'!X13,'обеспеченность в кол-вах'!AB13,'обеспеченность в кол-вах'!AF13,'обеспеченность в кол-вах'!AH13,'обеспеченность в кол-вах'!AJ13,'обеспеченность в кол-вах'!AL13,'обеспеченность в кол-вах'!AN13,'обеспеченность в кол-вах'!AP13,'обеспеченность в кол-вах'!AR13,'обеспеченность в кол-вах'!AT13,'обеспеченность в кол-вах'!AV13,'обеспеченность в кол-вах'!AX13,'обеспеченность в кол-вах'!AZ13,'обеспеченность в кол-вах'!BB13,'обеспеченность в кол-вах'!BD13,'обеспеченность в кол-вах'!BF13,'обеспеченность в кол-вах'!BH6 ) = 0, "", ROUND( 100 * SUM( 'обеспеченность в кол-вах'!C13,'обеспеченность в кол-вах'!E13,'обеспеченность в кол-вах'!G13,'обеспеченность в кол-вах'!I13,'обеспеченность в кол-вах'!K13,'обеспеченность в кол-вах'!M13,'обеспеченность в кол-вах'!O13,'обеспеченность в кол-вах'!Q13,'обеспеченность в кол-вах'!U13,'обеспеченность в кол-вах'!Y13,'обеспеченность в кол-вах'!AC13,'обеспеченность в кол-вах'!AG13,'обеспеченность в кол-вах'!AI13,'обеспеченность в кол-вах'!AK13,'обеспеченность в кол-вах'!AM13,'обеспеченность в кол-вах'!AO13,'обеспеченность в кол-вах'!AQ13,'обеспеченность в кол-вах'!AS13,'обеспеченность в кол-вах'!AU13,'обеспеченность в кол-вах'!AW13,'обеспеченность в кол-вах'!AY13,'обеспеченность в кол-вах'!BA13,'обеспеченность в кол-вах'!BC13,'обеспеченность в кол-вах'!BE13,'обеспеченность в кол-вах'!BG13,'обеспеченность в кол-вах'!BI6 ) / SUM( 'обеспеченность в кол-вах'!B13,'обеспеченность в кол-вах'!D13,'обеспеченность в кол-вах'!F13,'обеспеченность в кол-вах'!H13,'обеспеченность в кол-вах'!J13,'обеспеченность в кол-вах'!L13,'обеспеченность в кол-вах'!N13,'обеспеченность в кол-вах'!P13,'обеспеченность в кол-вах'!T13,'обеспеченность в кол-вах'!X13,'обеспеченность в кол-вах'!AB13,'обеспеченность в кол-вах'!AF13,'обеспеченность в кол-вах'!AH13,'обеспеченность в кол-вах'!AJ13,'обеспеченность в кол-вах'!AL13,'обеспеченность в кол-вах'!AN13,'обеспеченность в кол-вах'!AP13,'обеспеченность в кол-вах'!AR13,'обеспеченность в кол-вах'!AT13,'обеспеченность в кол-вах'!AV13,'обеспеченность в кол-вах'!AX13,'обеспеченность в кол-вах'!AZ13,'обеспеченность в кол-вах'!BB13,'обеспеченность в кол-вах'!BD13,'обеспеченность в кол-вах'!BF13,'обеспеченность в кол-вах'!BH6 ), 2 ) )  )</f>
        <v>86.77</v>
      </c>
      <c r="D13" s="3">
        <f>IF( OR( NOT( ISNUMBER( 'обеспеченность в кол-вах'!B13 ) ), NOT( ISNUMBER( 'обеспеченность в кол-вах'!C13 ) ) ), "",  IF( 'обеспеченность в кол-вах'!B13 &lt;= 'обеспеченность в кол-вах'!C13, 0, 'обеспеченность в кол-вах'!B13 - 'обеспеченность в кол-вах'!C13 ) )</f>
        <v>0</v>
      </c>
      <c r="E13" s="3" t="str">
        <f>IF( OR( NOT( ISNUMBER( 'обеспеченность в кол-вах'!D13 ) ), NOT( ISNUMBER( 'обеспеченность в кол-вах'!E13 ) ) ), "",  IF( 'обеспеченность в кол-вах'!D13 &lt;= 'обеспеченность в кол-вах'!E13, 0, 'обеспеченность в кол-вах'!D13 - 'обеспеченность в кол-вах'!E13 ) )</f>
        <v/>
      </c>
      <c r="F13" s="3">
        <f>IF( OR( NOT( ISNUMBER( 'обеспеченность в кол-вах'!F13 ) ), NOT( ISNUMBER( 'обеспеченность в кол-вах'!G13 ) ) ), "",  IF( 'обеспеченность в кол-вах'!F13 &lt;= 'обеспеченность в кол-вах'!G13, 0, 'обеспеченность в кол-вах'!F13 - 'обеспеченность в кол-вах'!G13 ) )</f>
        <v>0</v>
      </c>
      <c r="G13" s="3">
        <f>IF( OR( NOT( ISNUMBER( 'обеспеченность в кол-вах'!H13 ) ), NOT( ISNUMBER( 'обеспеченность в кол-вах'!I13 ) ) ), "",  IF( 'обеспеченность в кол-вах'!H13 &lt;= 'обеспеченность в кол-вах'!I13, 0, 'обеспеченность в кол-вах'!H13 - 'обеспеченность в кол-вах'!I13 ) )</f>
        <v>0</v>
      </c>
      <c r="H13" s="3">
        <f>IF( OR( NOT( ISNUMBER( 'обеспеченность в кол-вах'!J13 ) ), NOT( ISNUMBER( 'обеспеченность в кол-вах'!K13 ) ) ), "",  IF( 'обеспеченность в кол-вах'!J13 &lt;= 'обеспеченность в кол-вах'!K13, 0, 'обеспеченность в кол-вах'!J13 - 'обеспеченность в кол-вах'!K13 ) )</f>
        <v>0</v>
      </c>
      <c r="I13" s="3">
        <f>IF( OR( NOT( ISNUMBER( 'обеспеченность в кол-вах'!L13 ) ), NOT( ISNUMBER( 'обеспеченность в кол-вах'!M13 ) ) ), "",  IF( 'обеспеченность в кол-вах'!L13 &lt;= 'обеспеченность в кол-вах'!M13, 0, 'обеспеченность в кол-вах'!L13 - 'обеспеченность в кол-вах'!M13 ) )</f>
        <v>0</v>
      </c>
      <c r="J13" s="3">
        <f>IF( OR( NOT( ISNUMBER( 'обеспеченность в кол-вах'!N13 ) ), NOT( ISNUMBER( 'обеспеченность в кол-вах'!O13 ) ) ), "",  IF( 'обеспеченность в кол-вах'!N13 &lt;= 'обеспеченность в кол-вах'!O13, 0, 'обеспеченность в кол-вах'!N13 - 'обеспеченность в кол-вах'!O13 ) )</f>
        <v>0</v>
      </c>
      <c r="K13" s="3" t="str">
        <f>IF( OR( NOT( ISNUMBER( 'обеспеченность в кол-вах'!P13 ) ), NOT( ISNUMBER( 'обеспеченность в кол-вах'!Q13 ) ) ), "",  IF( 'обеспеченность в кол-вах'!P13 &lt;= 'обеспеченность в кол-вах'!Q13, 0, 'обеспеченность в кол-вах'!P13 - 'обеспеченность в кол-вах'!Q13 ) )</f>
        <v/>
      </c>
      <c r="L13" s="3">
        <f>IF( OR( NOT( ISNUMBER( 'обеспеченность в кол-вах'!R13 ) ), NOT( ISNUMBER( 'обеспеченность в кол-вах'!S13 ) ) ), "",  IF( 'обеспеченность в кол-вах'!R13 &lt;= 'обеспеченность в кол-вах'!S13, 0, 'обеспеченность в кол-вах'!R13 - 'обеспеченность в кол-вах'!S13 ) )</f>
        <v>62</v>
      </c>
      <c r="M13" s="3">
        <f>IF( OR( NOT( ISNUMBER( 'обеспеченность в кол-вах'!T13 ) ), NOT( ISNUMBER( 'обеспеченность в кол-вах'!U13 ) ) ), "",  IF( 'обеспеченность в кол-вах'!T13 &lt;= 'обеспеченность в кол-вах'!U13, 0, 'обеспеченность в кол-вах'!T13 - 'обеспеченность в кол-вах'!U13 ) )</f>
        <v>62</v>
      </c>
      <c r="N13" s="3">
        <f>IF( OR( NOT( ISNUMBER( 'обеспеченность в кол-вах'!V13 ) ), NOT( ISNUMBER( 'обеспеченность в кол-вах'!W13 ) ) ), "",  IF( 'обеспеченность в кол-вах'!V13 &lt;= 'обеспеченность в кол-вах'!W13, 0, 'обеспеченность в кол-вах'!V13 - 'обеспеченность в кол-вах'!W13 ) )</f>
        <v>0</v>
      </c>
      <c r="O13" s="3">
        <f>IF( OR( NOT( ISNUMBER( 'обеспеченность в кол-вах'!X13 ) ), NOT( ISNUMBER( 'обеспеченность в кол-вах'!Y13 ) ) ), "",  IF( 'обеспеченность в кол-вах'!X13 &lt;= 'обеспеченность в кол-вах'!Y13, 0, 'обеспеченность в кол-вах'!X13 - 'обеспеченность в кол-вах'!Y13 ) )</f>
        <v>0</v>
      </c>
      <c r="P13" s="3">
        <f>IF( OR( NOT( ISNUMBER( 'обеспеченность в кол-вах'!Z13 ) ), NOT( ISNUMBER( 'обеспеченность в кол-вах'!AA13 ) ) ), "",  IF( 'обеспеченность в кол-вах'!Z13 &lt;= 'обеспеченность в кол-вах'!AA13, 0, 'обеспеченность в кол-вах'!Z13 - 'обеспеченность в кол-вах'!AA13 ) )</f>
        <v>62</v>
      </c>
      <c r="Q13" s="3">
        <f>IF( OR( NOT( ISNUMBER( 'обеспеченность в кол-вах'!AB13 ) ), NOT( ISNUMBER( 'обеспеченность в кол-вах'!AC13 ) ) ), "",  IF( 'обеспеченность в кол-вах'!AB13 &lt;= 'обеспеченность в кол-вах'!AC13, 0, 'обеспеченность в кол-вах'!AB13 - 'обеспеченность в кол-вах'!AC13 ) )</f>
        <v>62</v>
      </c>
      <c r="R13" s="3">
        <f>IF( OR( NOT( ISNUMBER( 'обеспеченность в кол-вах'!AD13 ) ), NOT( ISNUMBER( 'обеспеченность в кол-вах'!AE13 ) ) ), "",  IF( 'обеспеченность в кол-вах'!AD13 &lt;= 'обеспеченность в кол-вах'!AE13, 0, 'обеспеченность в кол-вах'!AD13 - 'обеспеченность в кол-вах'!AE13 ) )</f>
        <v>62</v>
      </c>
      <c r="S13" s="3">
        <f>IF( OR( NOT( ISNUMBER( 'обеспеченность в кол-вах'!AF13 ) ), NOT( ISNUMBER( 'обеспеченность в кол-вах'!AG13 ) ) ), "",  IF( 'обеспеченность в кол-вах'!AF13 &lt;= 'обеспеченность в кол-вах'!AG13, 0, 'обеспеченность в кол-вах'!AF13 - 'обеспеченность в кол-вах'!AG13 ) )</f>
        <v>62</v>
      </c>
      <c r="T13" s="3">
        <f>IF( OR( NOT( ISNUMBER( 'обеспеченность в кол-вах'!AH13 ) ), NOT( ISNUMBER( 'обеспеченность в кол-вах'!AI13 ) ) ), "",  IF( 'обеспеченность в кол-вах'!AH13 &lt;= 'обеспеченность в кол-вах'!AI13, 0, 'обеспеченность в кол-вах'!AH13 - 'обеспеченность в кол-вах'!AI13 ) )</f>
        <v>0</v>
      </c>
      <c r="U13" s="3">
        <f>IF( OR( NOT( ISNUMBER( 'обеспеченность в кол-вах'!AJ13 ) ), NOT( ISNUMBER( 'обеспеченность в кол-вах'!AK13 ) ) ), "",  IF( 'обеспеченность в кол-вах'!AJ13 &lt;= 'обеспеченность в кол-вах'!AK13, 0, 'обеспеченность в кол-вах'!AJ13 - 'обеспеченность в кол-вах'!AK13 ) )</f>
        <v>0</v>
      </c>
      <c r="V13" s="3">
        <f>IF( OR( NOT( ISNUMBER( 'обеспеченность в кол-вах'!AL13 ) ), NOT( ISNUMBER( 'обеспеченность в кол-вах'!AM13 ) ) ), "",  IF( 'обеспеченность в кол-вах'!AL13 &lt;= 'обеспеченность в кол-вах'!AM13, 0, 'обеспеченность в кол-вах'!AL13 - 'обеспеченность в кол-вах'!AM13 ) )</f>
        <v>0</v>
      </c>
      <c r="W13" s="3" t="str">
        <f>IF( OR( NOT( ISNUMBER( 'обеспеченность в кол-вах'!AN13 ) ), NOT( ISNUMBER( 'обеспеченность в кол-вах'!AO13 ) ) ), "",  IF( 'обеспеченность в кол-вах'!AN13 &lt;= 'обеспеченность в кол-вах'!AO13, 0, 'обеспеченность в кол-вах'!AN13 - 'обеспеченность в кол-вах'!AO13 ) )</f>
        <v/>
      </c>
      <c r="X13" s="3" t="str">
        <f>IF( OR( NOT( ISNUMBER( 'обеспеченность в кол-вах'!AP13 ) ), NOT( ISNUMBER( 'обеспеченность в кол-вах'!AQ13 ) ) ), "",  IF( 'обеспеченность в кол-вах'!AP13 &lt;= 'обеспеченность в кол-вах'!AQ13, 0, 'обеспеченность в кол-вах'!AP13 - 'обеспеченность в кол-вах'!AQ13 ) )</f>
        <v/>
      </c>
      <c r="Y13" s="3" t="str">
        <f>IF( OR( NOT( ISNUMBER( 'обеспеченность в кол-вах'!AR13 ) ), NOT( ISNUMBER( 'обеспеченность в кол-вах'!AS13 ) ) ), "",  IF( 'обеспеченность в кол-вах'!AR13 &lt;= 'обеспеченность в кол-вах'!AS13, 0, 'обеспеченность в кол-вах'!AR13 - 'обеспеченность в кол-вах'!AS13 ) )</f>
        <v/>
      </c>
      <c r="Z13" s="3" t="str">
        <f>IF( OR( NOT( ISNUMBER( 'обеспеченность в кол-вах'!AT13 ) ), NOT( ISNUMBER( 'обеспеченность в кол-вах'!AU13 ) ) ), "",  IF( 'обеспеченность в кол-вах'!AT13 &lt;= 'обеспеченность в кол-вах'!AU13, 0, 'обеспеченность в кол-вах'!AT13 - 'обеспеченность в кол-вах'!AU13 ) )</f>
        <v/>
      </c>
      <c r="AA13" s="3">
        <f>IF( OR( NOT( ISNUMBER( 'обеспеченность в кол-вах'!AV13 ) ), NOT( ISNUMBER( 'обеспеченность в кол-вах'!AW13 ) ) ), "",  IF( 'обеспеченность в кол-вах'!AV13 &lt;= 'обеспеченность в кол-вах'!AW13, 0, 'обеспеченность в кол-вах'!AV13 - 'обеспеченность в кол-вах'!AW13 ) )</f>
        <v>0</v>
      </c>
      <c r="AB13" s="3">
        <f>IF( OR( NOT( ISNUMBER( 'обеспеченность в кол-вах'!AX13 ) ), NOT( ISNUMBER( 'обеспеченность в кол-вах'!AY13 ) ) ), "",  IF( 'обеспеченность в кол-вах'!AX13 &lt;= 'обеспеченность в кол-вах'!AY13, 0, 'обеспеченность в кол-вах'!AX13 - 'обеспеченность в кол-вах'!AY13 ) )</f>
        <v>0</v>
      </c>
      <c r="AC13" s="3" t="str">
        <f>IF( OR( NOT( ISNUMBER( 'обеспеченность в кол-вах'!AZ13 ) ), NOT( ISNUMBER( 'обеспеченность в кол-вах'!BA13 ) ) ), "",  IF( 'обеспеченность в кол-вах'!AZ13 &lt;= 'обеспеченность в кол-вах'!BA13, 0, 'обеспеченность в кол-вах'!AZ13 - 'обеспеченность в кол-вах'!BA13 ) )</f>
        <v/>
      </c>
      <c r="AD13" s="3" t="str">
        <f>IF( OR( NOT( ISNUMBER( 'обеспеченность в кол-вах'!BB13 ) ), NOT( ISNUMBER( 'обеспеченность в кол-вах'!BC13 ) ) ), "",  IF( 'обеспеченность в кол-вах'!BB13 &lt;= 'обеспеченность в кол-вах'!BC13, 0, 'обеспеченность в кол-вах'!BB13 - 'обеспеченность в кол-вах'!BC13 ) )</f>
        <v/>
      </c>
      <c r="AE13" s="3" t="str">
        <f>IF( OR( NOT( ISNUMBER( 'обеспеченность в кол-вах'!BD13 ) ), NOT( ISNUMBER( 'обеспеченность в кол-вах'!BE13 ) ) ), "",  IF( 'обеспеченность в кол-вах'!BD13 &lt;= 'обеспеченность в кол-вах'!BE13, 0, 'обеспеченность в кол-вах'!BD13 - 'обеспеченность в кол-вах'!BE13 ) )</f>
        <v/>
      </c>
      <c r="AF13" s="3" t="str">
        <f>IF( OR( NOT( ISNUMBER( 'обеспеченность в кол-вах'!BF13 ) ), NOT( ISNUMBER( 'обеспеченность в кол-вах'!BG13 ) ) ), "",  IF( 'обеспеченность в кол-вах'!BF13 &lt;= 'обеспеченность в кол-вах'!BG13, 0, 'обеспеченность в кол-вах'!BF13 - 'обеспеченность в кол-вах'!BG13 ) )</f>
        <v/>
      </c>
      <c r="AG13" s="3" t="str">
        <f>IF( OR( NOT( ISNUMBER( 'обеспеченность в кол-вах'!BH13 ) ), NOT( ISNUMBER( 'обеспеченность в кол-вах'!BI13 ) ) ), "",  IF( 'обеспеченность в кол-вах'!BH13 &lt;= 'обеспеченность в кол-вах'!BI13, 0, 'обеспеченность в кол-вах'!BH13 - 'обеспеченность в кол-вах'!BI13 ) )</f>
        <v/>
      </c>
    </row>
    <row r="14" spans="1:33" ht="24" customHeight="1" x14ac:dyDescent="0.25">
      <c r="A14" s="2" t="s">
        <v>41</v>
      </c>
      <c r="B14" s="3">
        <f>IF( OR( COUNT( 'обеспеченность в кол-вах'!B14,'обеспеченность в кол-вах'!D14,'обеспеченность в кол-вах'!F14,'обеспеченность в кол-вах'!H14,'обеспеченность в кол-вах'!J14,'обеспеченность в кол-вах'!L14,'обеспеченность в кол-вах'!N14,'обеспеченность в кол-вах'!P14,'обеспеченность в кол-вах'!R14,'обеспеченность в кол-вах'!V14,'обеспеченность в кол-вах'!Z14,'обеспеченность в кол-вах'!AD14,'обеспеченность в кол-вах'!AH14,'обеспеченность в кол-вах'!AJ14,'обеспеченность в кол-вах'!AL14,'обеспеченность в кол-вах'!AN14,'обеспеченность в кол-вах'!AP14,'обеспеченность в кол-вах'!AR14,'обеспеченность в кол-вах'!AT14,'обеспеченность в кол-вах'!AV14,'обеспеченность в кол-вах'!AX14,'обеспеченность в кол-вах'!AZ14,'обеспеченность в кол-вах'!BB14,'обеспеченность в кол-вах'!BD14,'обеспеченность в кол-вах'!BF14,'обеспеченность в кол-вах'!BH6 ) = 0, COUNT( 'обеспеченность в кол-вах'!C14,'обеспеченность в кол-вах'!E14,'обеспеченность в кол-вах'!G14,'обеспеченность в кол-вах'!I14,'обеспеченность в кол-вах'!K14,'обеспеченность в кол-вах'!M14,'обеспеченность в кол-вах'!O14,'обеспеченность в кол-вах'!Q14,'обеспеченность в кол-вах'!S14,'обеспеченность в кол-вах'!W14,'обеспеченность в кол-вах'!AA14,'обеспеченность в кол-вах'!AE14,'обеспеченность в кол-вах'!AI14,'обеспеченность в кол-вах'!AK14,'обеспеченность в кол-вах'!AM14,'обеспеченность в кол-вах'!AO14,'обеспеченность в кол-вах'!AQ14,'обеспеченность в кол-вах'!AS14,'обеспеченность в кол-вах'!AU14,'обеспеченность в кол-вах'!AW14,'обеспеченность в кол-вах'!AY14,'обеспеченность в кол-вах'!BA14,'обеспеченность в кол-вах'!BC14,'обеспеченность в кол-вах'!BE14,'обеспеченность в кол-вах'!BG14,'обеспеченность в кол-вах'!BI6 ) = 0 ), "", IF( SUM( 'обеспеченность в кол-вах'!B14,'обеспеченность в кол-вах'!D14,'обеспеченность в кол-вах'!F14,'обеспеченность в кол-вах'!H14,'обеспеченность в кол-вах'!J14,'обеспеченность в кол-вах'!L14,'обеспеченность в кол-вах'!N14,'обеспеченность в кол-вах'!P14,'обеспеченность в кол-вах'!R14,'обеспеченность в кол-вах'!V14,'обеспеченность в кол-вах'!Z14,'обеспеченность в кол-вах'!AD14,'обеспеченность в кол-вах'!AH14,'обеспеченность в кол-вах'!AJ14,'обеспеченность в кол-вах'!AL14,'обеспеченность в кол-вах'!AN14,'обеспеченность в кол-вах'!AP14,'обеспеченность в кол-вах'!AR14,'обеспеченность в кол-вах'!AT14,'обеспеченность в кол-вах'!AV14,'обеспеченность в кол-вах'!AX14,'обеспеченность в кол-вах'!AZ14,'обеспеченность в кол-вах'!BB14,'обеспеченность в кол-вах'!BD14,'обеспеченность в кол-вах'!BF14,'обеспеченность в кол-вах'!BH6 ) = 0, "", ROUND( 100 * SUM( 'обеспеченность в кол-вах'!C14,'обеспеченность в кол-вах'!E14,'обеспеченность в кол-вах'!G14,'обеспеченность в кол-вах'!I14,'обеспеченность в кол-вах'!K14,'обеспеченность в кол-вах'!M14,'обеспеченность в кол-вах'!O14,'обеспеченность в кол-вах'!Q14,'обеспеченность в кол-вах'!S14,'обеспеченность в кол-вах'!W14,'обеспеченность в кол-вах'!AA14,'обеспеченность в кол-вах'!AE14,'обеспеченность в кол-вах'!AI14,'обеспеченность в кол-вах'!AK14,'обеспеченность в кол-вах'!AM14,'обеспеченность в кол-вах'!AO14,'обеспеченность в кол-вах'!AQ14,'обеспеченность в кол-вах'!AS14,'обеспеченность в кол-вах'!AU14,'обеспеченность в кол-вах'!AW14,'обеспеченность в кол-вах'!AY14,'обеспеченность в кол-вах'!BA14,'обеспеченность в кол-вах'!BC14,'обеспеченность в кол-вах'!BE14,'обеспеченность в кол-вах'!BG14,'обеспеченность в кол-вах'!BI6 ) / SUM( 'обеспеченность в кол-вах'!B14,'обеспеченность в кол-вах'!D14,'обеспеченность в кол-вах'!F14,'обеспеченность в кол-вах'!H14,'обеспеченность в кол-вах'!J14,'обеспеченность в кол-вах'!L14,'обеспеченность в кол-вах'!N14,'обеспеченность в кол-вах'!P14,'обеспеченность в кол-вах'!R14,'обеспеченность в кол-вах'!V14,'обеспеченность в кол-вах'!Z14,'обеспеченность в кол-вах'!AD14,'обеспеченность в кол-вах'!AH14,'обеспеченность в кол-вах'!AJ14,'обеспеченность в кол-вах'!AL14,'обеспеченность в кол-вах'!AN14,'обеспеченность в кол-вах'!AP14,'обеспеченность в кол-вах'!AR14,'обеспеченность в кол-вах'!AT14,'обеспеченность в кол-вах'!AV14,'обеспеченность в кол-вах'!AX14,'обеспеченность в кол-вах'!AZ14,'обеспеченность в кол-вах'!BB14,'обеспеченность в кол-вах'!BD14,'обеспеченность в кол-вах'!BF14,'обеспеченность в кол-вах'!BH6 ), 2 ) )  )</f>
        <v>130.47</v>
      </c>
      <c r="C14" s="3">
        <f>IF( OR( COUNT( 'обеспеченность в кол-вах'!B14,'обеспеченность в кол-вах'!D14,'обеспеченность в кол-вах'!F14,'обеспеченность в кол-вах'!H14,'обеспеченность в кол-вах'!J14,'обеспеченность в кол-вах'!L14,'обеспеченность в кол-вах'!N14,'обеспеченность в кол-вах'!P14,'обеспеченность в кол-вах'!T14,'обеспеченность в кол-вах'!X14,'обеспеченность в кол-вах'!AB14,'обеспеченность в кол-вах'!AF14,'обеспеченность в кол-вах'!AH14,'обеспеченность в кол-вах'!AJ14,'обеспеченность в кол-вах'!AL14,'обеспеченность в кол-вах'!AN14,'обеспеченность в кол-вах'!AP14,'обеспеченность в кол-вах'!AR14,'обеспеченность в кол-вах'!AT14,'обеспеченность в кол-вах'!AV14,'обеспеченность в кол-вах'!AX14,'обеспеченность в кол-вах'!AZ14,'обеспеченность в кол-вах'!BB14,'обеспеченность в кол-вах'!BD14,'обеспеченность в кол-вах'!BF14,'обеспеченность в кол-вах'!BH6 ) = 0, COUNT( 'обеспеченность в кол-вах'!C14,'обеспеченность в кол-вах'!E14,'обеспеченность в кол-вах'!G14,'обеспеченность в кол-вах'!I14,'обеспеченность в кол-вах'!K14,'обеспеченность в кол-вах'!M14,'обеспеченность в кол-вах'!O14,'обеспеченность в кол-вах'!Q14,'обеспеченность в кол-вах'!U14,'обеспеченность в кол-вах'!Y14,'обеспеченность в кол-вах'!AC14,'обеспеченность в кол-вах'!AG14,'обеспеченность в кол-вах'!AI14,'обеспеченность в кол-вах'!AK14,'обеспеченность в кол-вах'!AM14,'обеспеченность в кол-вах'!AO14,'обеспеченность в кол-вах'!AQ14,'обеспеченность в кол-вах'!AS14,'обеспеченность в кол-вах'!AU14,'обеспеченность в кол-вах'!AW14,'обеспеченность в кол-вах'!AY14,'обеспеченность в кол-вах'!BA14,'обеспеченность в кол-вах'!BC14,'обеспеченность в кол-вах'!BE14,'обеспеченность в кол-вах'!BG14,'обеспеченность в кол-вах'!BI6 ) = 0 ), "", IF( SUM( 'обеспеченность в кол-вах'!B14,'обеспеченность в кол-вах'!D14,'обеспеченность в кол-вах'!F14,'обеспеченность в кол-вах'!H14,'обеспеченность в кол-вах'!J14,'обеспеченность в кол-вах'!L14,'обеспеченность в кол-вах'!N14,'обеспеченность в кол-вах'!P14,'обеспеченность в кол-вах'!T14,'обеспеченность в кол-вах'!X14,'обеспеченность в кол-вах'!AB14,'обеспеченность в кол-вах'!AF14,'обеспеченность в кол-вах'!AH14,'обеспеченность в кол-вах'!AJ14,'обеспеченность в кол-вах'!AL14,'обеспеченность в кол-вах'!AN14,'обеспеченность в кол-вах'!AP14,'обеспеченность в кол-вах'!AR14,'обеспеченность в кол-вах'!AT14,'обеспеченность в кол-вах'!AV14,'обеспеченность в кол-вах'!AX14,'обеспеченность в кол-вах'!AZ14,'обеспеченность в кол-вах'!BB14,'обеспеченность в кол-вах'!BD14,'обеспеченность в кол-вах'!BF14,'обеспеченность в кол-вах'!BH6 ) = 0, "", ROUND( 100 * SUM( 'обеспеченность в кол-вах'!C14,'обеспеченность в кол-вах'!E14,'обеспеченность в кол-вах'!G14,'обеспеченность в кол-вах'!I14,'обеспеченность в кол-вах'!K14,'обеспеченность в кол-вах'!M14,'обеспеченность в кол-вах'!O14,'обеспеченность в кол-вах'!Q14,'обеспеченность в кол-вах'!U14,'обеспеченность в кол-вах'!Y14,'обеспеченность в кол-вах'!AC14,'обеспеченность в кол-вах'!AG14,'обеспеченность в кол-вах'!AI14,'обеспеченность в кол-вах'!AK14,'обеспеченность в кол-вах'!AM14,'обеспеченность в кол-вах'!AO14,'обеспеченность в кол-вах'!AQ14,'обеспеченность в кол-вах'!AS14,'обеспеченность в кол-вах'!AU14,'обеспеченность в кол-вах'!AW14,'обеспеченность в кол-вах'!AY14,'обеспеченность в кол-вах'!BA14,'обеспеченность в кол-вах'!BC14,'обеспеченность в кол-вах'!BE14,'обеспеченность в кол-вах'!BG14,'обеспеченность в кол-вах'!BI6 ) / SUM( 'обеспеченность в кол-вах'!B14,'обеспеченность в кол-вах'!D14,'обеспеченность в кол-вах'!F14,'обеспеченность в кол-вах'!H14,'обеспеченность в кол-вах'!J14,'обеспеченность в кол-вах'!L14,'обеспеченность в кол-вах'!N14,'обеспеченность в кол-вах'!P14,'обеспеченность в кол-вах'!T14,'обеспеченность в кол-вах'!X14,'обеспеченность в кол-вах'!AB14,'обеспеченность в кол-вах'!AF14,'обеспеченность в кол-вах'!AH14,'обеспеченность в кол-вах'!AJ14,'обеспеченность в кол-вах'!AL14,'обеспеченность в кол-вах'!AN14,'обеспеченность в кол-вах'!AP14,'обеспеченность в кол-вах'!AR14,'обеспеченность в кол-вах'!AT14,'обеспеченность в кол-вах'!AV14,'обеспеченность в кол-вах'!AX14,'обеспеченность в кол-вах'!AZ14,'обеспеченность в кол-вах'!BB14,'обеспеченность в кол-вах'!BD14,'обеспеченность в кол-вах'!BF14,'обеспеченность в кол-вах'!BH6 ), 2 ) )  )</f>
        <v>130.47</v>
      </c>
      <c r="D14" s="3">
        <f>IF( OR( NOT( ISNUMBER( 'обеспеченность в кол-вах'!B14 ) ), NOT( ISNUMBER( 'обеспеченность в кол-вах'!C14 ) ) ), "",  IF( 'обеспеченность в кол-вах'!B14 &lt;= 'обеспеченность в кол-вах'!C14, 0, 'обеспеченность в кол-вах'!B14 - 'обеспеченность в кол-вах'!C14 ) )</f>
        <v>0</v>
      </c>
      <c r="E14" s="3" t="str">
        <f>IF( OR( NOT( ISNUMBER( 'обеспеченность в кол-вах'!D14 ) ), NOT( ISNUMBER( 'обеспеченность в кол-вах'!E14 ) ) ), "",  IF( 'обеспеченность в кол-вах'!D14 &lt;= 'обеспеченность в кол-вах'!E14, 0, 'обеспеченность в кол-вах'!D14 - 'обеспеченность в кол-вах'!E14 ) )</f>
        <v/>
      </c>
      <c r="F14" s="3">
        <f>IF( OR( NOT( ISNUMBER( 'обеспеченность в кол-вах'!F14 ) ), NOT( ISNUMBER( 'обеспеченность в кол-вах'!G14 ) ) ), "",  IF( 'обеспеченность в кол-вах'!F14 &lt;= 'обеспеченность в кол-вах'!G14, 0, 'обеспеченность в кол-вах'!F14 - 'обеспеченность в кол-вах'!G14 ) )</f>
        <v>0</v>
      </c>
      <c r="G14" s="3">
        <f>IF( OR( NOT( ISNUMBER( 'обеспеченность в кол-вах'!H14 ) ), NOT( ISNUMBER( 'обеспеченность в кол-вах'!I14 ) ) ), "",  IF( 'обеспеченность в кол-вах'!H14 &lt;= 'обеспеченность в кол-вах'!I14, 0, 'обеспеченность в кол-вах'!H14 - 'обеспеченность в кол-вах'!I14 ) )</f>
        <v>0</v>
      </c>
      <c r="H14" s="3">
        <f>IF( OR( NOT( ISNUMBER( 'обеспеченность в кол-вах'!J14 ) ), NOT( ISNUMBER( 'обеспеченность в кол-вах'!K14 ) ) ), "",  IF( 'обеспеченность в кол-вах'!J14 &lt;= 'обеспеченность в кол-вах'!K14, 0, 'обеспеченность в кол-вах'!J14 - 'обеспеченность в кол-вах'!K14 ) )</f>
        <v>0</v>
      </c>
      <c r="I14" s="3">
        <f>IF( OR( NOT( ISNUMBER( 'обеспеченность в кол-вах'!L14 ) ), NOT( ISNUMBER( 'обеспеченность в кол-вах'!M14 ) ) ), "",  IF( 'обеспеченность в кол-вах'!L14 &lt;= 'обеспеченность в кол-вах'!M14, 0, 'обеспеченность в кол-вах'!L14 - 'обеспеченность в кол-вах'!M14 ) )</f>
        <v>0</v>
      </c>
      <c r="J14" s="3">
        <f>IF( OR( NOT( ISNUMBER( 'обеспеченность в кол-вах'!N14 ) ), NOT( ISNUMBER( 'обеспеченность в кол-вах'!O14 ) ) ), "",  IF( 'обеспеченность в кол-вах'!N14 &lt;= 'обеспеченность в кол-вах'!O14, 0, 'обеспеченность в кол-вах'!N14 - 'обеспеченность в кол-вах'!O14 ) )</f>
        <v>0</v>
      </c>
      <c r="K14" s="3" t="str">
        <f>IF( OR( NOT( ISNUMBER( 'обеспеченность в кол-вах'!P14 ) ), NOT( ISNUMBER( 'обеспеченность в кол-вах'!Q14 ) ) ), "",  IF( 'обеспеченность в кол-вах'!P14 &lt;= 'обеспеченность в кол-вах'!Q14, 0, 'обеспеченность в кол-вах'!P14 - 'обеспеченность в кол-вах'!Q14 ) )</f>
        <v/>
      </c>
      <c r="L14" s="3" t="str">
        <f>IF( OR( NOT( ISNUMBER( 'обеспеченность в кол-вах'!R14 ) ), NOT( ISNUMBER( 'обеспеченность в кол-вах'!S14 ) ) ), "",  IF( 'обеспеченность в кол-вах'!R14 &lt;= 'обеспеченность в кол-вах'!S14, 0, 'обеспеченность в кол-вах'!R14 - 'обеспеченность в кол-вах'!S14 ) )</f>
        <v/>
      </c>
      <c r="M14" s="3" t="str">
        <f>IF( OR( NOT( ISNUMBER( 'обеспеченность в кол-вах'!T14 ) ), NOT( ISNUMBER( 'обеспеченность в кол-вах'!U14 ) ) ), "",  IF( 'обеспеченность в кол-вах'!T14 &lt;= 'обеспеченность в кол-вах'!U14, 0, 'обеспеченность в кол-вах'!T14 - 'обеспеченность в кол-вах'!U14 ) )</f>
        <v/>
      </c>
      <c r="N14" s="3">
        <f>IF( OR( NOT( ISNUMBER( 'обеспеченность в кол-вах'!V14 ) ), NOT( ISNUMBER( 'обеспеченность в кол-вах'!W14 ) ) ), "",  IF( 'обеспеченность в кол-вах'!V14 &lt;= 'обеспеченность в кол-вах'!W14, 0, 'обеспеченность в кол-вах'!V14 - 'обеспеченность в кол-вах'!W14 ) )</f>
        <v>15</v>
      </c>
      <c r="O14" s="3">
        <f>IF( OR( NOT( ISNUMBER( 'обеспеченность в кол-вах'!X14 ) ), NOT( ISNUMBER( 'обеспеченность в кол-вах'!Y14 ) ) ), "",  IF( 'обеспеченность в кол-вах'!X14 &lt;= 'обеспеченность в кол-вах'!Y14, 0, 'обеспеченность в кол-вах'!X14 - 'обеспеченность в кол-вах'!Y14 ) )</f>
        <v>15</v>
      </c>
      <c r="P14" s="3">
        <f>IF( OR( NOT( ISNUMBER( 'обеспеченность в кол-вах'!Z14 ) ), NOT( ISNUMBER( 'обеспеченность в кол-вах'!AA14 ) ) ), "",  IF( 'обеспеченность в кол-вах'!Z14 &lt;= 'обеспеченность в кол-вах'!AA14, 0, 'обеспеченность в кол-вах'!Z14 - 'обеспеченность в кол-вах'!AA14 ) )</f>
        <v>39</v>
      </c>
      <c r="Q14" s="3">
        <f>IF( OR( NOT( ISNUMBER( 'обеспеченность в кол-вах'!AB14 ) ), NOT( ISNUMBER( 'обеспеченность в кол-вах'!AC14 ) ) ), "",  IF( 'обеспеченность в кол-вах'!AB14 &lt;= 'обеспеченность в кол-вах'!AC14, 0, 'обеспеченность в кол-вах'!AB14 - 'обеспеченность в кол-вах'!AC14 ) )</f>
        <v>39</v>
      </c>
      <c r="R14" s="3">
        <f>IF( OR( NOT( ISNUMBER( 'обеспеченность в кол-вах'!AD14 ) ), NOT( ISNUMBER( 'обеспеченность в кол-вах'!AE14 ) ) ), "",  IF( 'обеспеченность в кол-вах'!AD14 &lt;= 'обеспеченность в кол-вах'!AE14, 0, 'обеспеченность в кол-вах'!AD14 - 'обеспеченность в кол-вах'!AE14 ) )</f>
        <v>39</v>
      </c>
      <c r="S14" s="3">
        <f>IF( OR( NOT( ISNUMBER( 'обеспеченность в кол-вах'!AF14 ) ), NOT( ISNUMBER( 'обеспеченность в кол-вах'!AG14 ) ) ), "",  IF( 'обеспеченность в кол-вах'!AF14 &lt;= 'обеспеченность в кол-вах'!AG14, 0, 'обеспеченность в кол-вах'!AF14 - 'обеспеченность в кол-вах'!AG14 ) )</f>
        <v>39</v>
      </c>
      <c r="T14" s="3">
        <f>IF( OR( NOT( ISNUMBER( 'обеспеченность в кол-вах'!AH14 ) ), NOT( ISNUMBER( 'обеспеченность в кол-вах'!AI14 ) ) ), "",  IF( 'обеспеченность в кол-вах'!AH14 &lt;= 'обеспеченность в кол-вах'!AI14, 0, 'обеспеченность в кол-вах'!AH14 - 'обеспеченность в кол-вах'!AI14 ) )</f>
        <v>0</v>
      </c>
      <c r="U14" s="3">
        <f>IF( OR( NOT( ISNUMBER( 'обеспеченность в кол-вах'!AJ14 ) ), NOT( ISNUMBER( 'обеспеченность в кол-вах'!AK14 ) ) ), "",  IF( 'обеспеченность в кол-вах'!AJ14 &lt;= 'обеспеченность в кол-вах'!AK14, 0, 'обеспеченность в кол-вах'!AJ14 - 'обеспеченность в кол-вах'!AK14 ) )</f>
        <v>0</v>
      </c>
      <c r="V14" s="3">
        <f>IF( OR( NOT( ISNUMBER( 'обеспеченность в кол-вах'!AL14 ) ), NOT( ISNUMBER( 'обеспеченность в кол-вах'!AM14 ) ) ), "",  IF( 'обеспеченность в кол-вах'!AL14 &lt;= 'обеспеченность в кол-вах'!AM14, 0, 'обеспеченность в кол-вах'!AL14 - 'обеспеченность в кол-вах'!AM14 ) )</f>
        <v>0</v>
      </c>
      <c r="W14" s="3" t="str">
        <f>IF( OR( NOT( ISNUMBER( 'обеспеченность в кол-вах'!AN14 ) ), NOT( ISNUMBER( 'обеспеченность в кол-вах'!AO14 ) ) ), "",  IF( 'обеспеченность в кол-вах'!AN14 &lt;= 'обеспеченность в кол-вах'!AO14, 0, 'обеспеченность в кол-вах'!AN14 - 'обеспеченность в кол-вах'!AO14 ) )</f>
        <v/>
      </c>
      <c r="X14" s="3" t="str">
        <f>IF( OR( NOT( ISNUMBER( 'обеспеченность в кол-вах'!AP14 ) ), NOT( ISNUMBER( 'обеспеченность в кол-вах'!AQ14 ) ) ), "",  IF( 'обеспеченность в кол-вах'!AP14 &lt;= 'обеспеченность в кол-вах'!AQ14, 0, 'обеспеченность в кол-вах'!AP14 - 'обеспеченность в кол-вах'!AQ14 ) )</f>
        <v/>
      </c>
      <c r="Y14" s="3" t="str">
        <f>IF( OR( NOT( ISNUMBER( 'обеспеченность в кол-вах'!AR14 ) ), NOT( ISNUMBER( 'обеспеченность в кол-вах'!AS14 ) ) ), "",  IF( 'обеспеченность в кол-вах'!AR14 &lt;= 'обеспеченность в кол-вах'!AS14, 0, 'обеспеченность в кол-вах'!AR14 - 'обеспеченность в кол-вах'!AS14 ) )</f>
        <v/>
      </c>
      <c r="Z14" s="3">
        <f>IF( OR( NOT( ISNUMBER( 'обеспеченность в кол-вах'!AT14 ) ), NOT( ISNUMBER( 'обеспеченность в кол-вах'!AU14 ) ) ), "",  IF( 'обеспеченность в кол-вах'!AT14 &lt;= 'обеспеченность в кол-вах'!AU14, 0, 'обеспеченность в кол-вах'!AT14 - 'обеспеченность в кол-вах'!AU14 ) )</f>
        <v>0</v>
      </c>
      <c r="AA14" s="3">
        <f>IF( OR( NOT( ISNUMBER( 'обеспеченность в кол-вах'!AV14 ) ), NOT( ISNUMBER( 'обеспеченность в кол-вах'!AW14 ) ) ), "",  IF( 'обеспеченность в кол-вах'!AV14 &lt;= 'обеспеченность в кол-вах'!AW14, 0, 'обеспеченность в кол-вах'!AV14 - 'обеспеченность в кол-вах'!AW14 ) )</f>
        <v>0</v>
      </c>
      <c r="AB14" s="3">
        <f>IF( OR( NOT( ISNUMBER( 'обеспеченность в кол-вах'!AX14 ) ), NOT( ISNUMBER( 'обеспеченность в кол-вах'!AY14 ) ) ), "",  IF( 'обеспеченность в кол-вах'!AX14 &lt;= 'обеспеченность в кол-вах'!AY14, 0, 'обеспеченность в кол-вах'!AX14 - 'обеспеченность в кол-вах'!AY14 ) )</f>
        <v>0</v>
      </c>
      <c r="AC14" s="3" t="str">
        <f>IF( OR( NOT( ISNUMBER( 'обеспеченность в кол-вах'!AZ14 ) ), NOT( ISNUMBER( 'обеспеченность в кол-вах'!BA14 ) ) ), "",  IF( 'обеспеченность в кол-вах'!AZ14 &lt;= 'обеспеченность в кол-вах'!BA14, 0, 'обеспеченность в кол-вах'!AZ14 - 'обеспеченность в кол-вах'!BA14 ) )</f>
        <v/>
      </c>
      <c r="AD14" s="3">
        <f>IF( OR( NOT( ISNUMBER( 'обеспеченность в кол-вах'!BB14 ) ), NOT( ISNUMBER( 'обеспеченность в кол-вах'!BC14 ) ) ), "",  IF( 'обеспеченность в кол-вах'!BB14 &lt;= 'обеспеченность в кол-вах'!BC14, 0, 'обеспеченность в кол-вах'!BB14 - 'обеспеченность в кол-вах'!BC14 ) )</f>
        <v>0</v>
      </c>
      <c r="AE14" s="3" t="str">
        <f>IF( OR( NOT( ISNUMBER( 'обеспеченность в кол-вах'!BD14 ) ), NOT( ISNUMBER( 'обеспеченность в кол-вах'!BE14 ) ) ), "",  IF( 'обеспеченность в кол-вах'!BD14 &lt;= 'обеспеченность в кол-вах'!BE14, 0, 'обеспеченность в кол-вах'!BD14 - 'обеспеченность в кол-вах'!BE14 ) )</f>
        <v/>
      </c>
      <c r="AF14" s="3" t="str">
        <f>IF( OR( NOT( ISNUMBER( 'обеспеченность в кол-вах'!BF14 ) ), NOT( ISNUMBER( 'обеспеченность в кол-вах'!BG14 ) ) ), "",  IF( 'обеспеченность в кол-вах'!BF14 &lt;= 'обеспеченность в кол-вах'!BG14, 0, 'обеспеченность в кол-вах'!BF14 - 'обеспеченность в кол-вах'!BG14 ) )</f>
        <v/>
      </c>
      <c r="AG14" s="3" t="str">
        <f>IF( OR( NOT( ISNUMBER( 'обеспеченность в кол-вах'!BH14 ) ), NOT( ISNUMBER( 'обеспеченность в кол-вах'!BI14 ) ) ), "",  IF( 'обеспеченность в кол-вах'!BH14 &lt;= 'обеспеченность в кол-вах'!BI14, 0, 'обеспеченность в кол-вах'!BH14 - 'обеспеченность в кол-вах'!BI14 ) )</f>
        <v/>
      </c>
    </row>
    <row r="15" spans="1:33" ht="24" customHeight="1" x14ac:dyDescent="0.25">
      <c r="A15" s="2" t="s">
        <v>42</v>
      </c>
      <c r="B15" s="3">
        <f>IF( OR( COUNT( 'обеспеченность в кол-вах'!B15,'обеспеченность в кол-вах'!D15,'обеспеченность в кол-вах'!F15,'обеспеченность в кол-вах'!H15,'обеспеченность в кол-вах'!J15,'обеспеченность в кол-вах'!L15,'обеспеченность в кол-вах'!N15,'обеспеченность в кол-вах'!P15,'обеспеченность в кол-вах'!R15,'обеспеченность в кол-вах'!V15,'обеспеченность в кол-вах'!Z15,'обеспеченность в кол-вах'!AD15,'обеспеченность в кол-вах'!AH15,'обеспеченность в кол-вах'!AJ15,'обеспеченность в кол-вах'!AL15,'обеспеченность в кол-вах'!AN15,'обеспеченность в кол-вах'!AP15,'обеспеченность в кол-вах'!AR15,'обеспеченность в кол-вах'!AT15,'обеспеченность в кол-вах'!AV15,'обеспеченность в кол-вах'!AX15,'обеспеченность в кол-вах'!AZ15,'обеспеченность в кол-вах'!BB15,'обеспеченность в кол-вах'!BD15,'обеспеченность в кол-вах'!BF15,'обеспеченность в кол-вах'!BH6 ) = 0, COUNT( 'обеспеченность в кол-вах'!C15,'обеспеченность в кол-вах'!E15,'обеспеченность в кол-вах'!G15,'обеспеченность в кол-вах'!I15,'обеспеченность в кол-вах'!K15,'обеспеченность в кол-вах'!M15,'обеспеченность в кол-вах'!O15,'обеспеченность в кол-вах'!Q15,'обеспеченность в кол-вах'!S15,'обеспеченность в кол-вах'!W15,'обеспеченность в кол-вах'!AA15,'обеспеченность в кол-вах'!AE15,'обеспеченность в кол-вах'!AI15,'обеспеченность в кол-вах'!AK15,'обеспеченность в кол-вах'!AM15,'обеспеченность в кол-вах'!AO15,'обеспеченность в кол-вах'!AQ15,'обеспеченность в кол-вах'!AS15,'обеспеченность в кол-вах'!AU15,'обеспеченность в кол-вах'!AW15,'обеспеченность в кол-вах'!AY15,'обеспеченность в кол-вах'!BA15,'обеспеченность в кол-вах'!BC15,'обеспеченность в кол-вах'!BE15,'обеспеченность в кол-вах'!BG15,'обеспеченность в кол-вах'!BI6 ) = 0 ), "", IF( SUM( 'обеспеченность в кол-вах'!B15,'обеспеченность в кол-вах'!D15,'обеспеченность в кол-вах'!F15,'обеспеченность в кол-вах'!H15,'обеспеченность в кол-вах'!J15,'обеспеченность в кол-вах'!L15,'обеспеченность в кол-вах'!N15,'обеспеченность в кол-вах'!P15,'обеспеченность в кол-вах'!R15,'обеспеченность в кол-вах'!V15,'обеспеченность в кол-вах'!Z15,'обеспеченность в кол-вах'!AD15,'обеспеченность в кол-вах'!AH15,'обеспеченность в кол-вах'!AJ15,'обеспеченность в кол-вах'!AL15,'обеспеченность в кол-вах'!AN15,'обеспеченность в кол-вах'!AP15,'обеспеченность в кол-вах'!AR15,'обеспеченность в кол-вах'!AT15,'обеспеченность в кол-вах'!AV15,'обеспеченность в кол-вах'!AX15,'обеспеченность в кол-вах'!AZ15,'обеспеченность в кол-вах'!BB15,'обеспеченность в кол-вах'!BD15,'обеспеченность в кол-вах'!BF15,'обеспеченность в кол-вах'!BH6 ) = 0, "", ROUND( 100 * SUM( 'обеспеченность в кол-вах'!C15,'обеспеченность в кол-вах'!E15,'обеспеченность в кол-вах'!G15,'обеспеченность в кол-вах'!I15,'обеспеченность в кол-вах'!K15,'обеспеченность в кол-вах'!M15,'обеспеченность в кол-вах'!O15,'обеспеченность в кол-вах'!Q15,'обеспеченность в кол-вах'!S15,'обеспеченность в кол-вах'!W15,'обеспеченность в кол-вах'!AA15,'обеспеченность в кол-вах'!AE15,'обеспеченность в кол-вах'!AI15,'обеспеченность в кол-вах'!AK15,'обеспеченность в кол-вах'!AM15,'обеспеченность в кол-вах'!AO15,'обеспеченность в кол-вах'!AQ15,'обеспеченность в кол-вах'!AS15,'обеспеченность в кол-вах'!AU15,'обеспеченность в кол-вах'!AW15,'обеспеченность в кол-вах'!AY15,'обеспеченность в кол-вах'!BA15,'обеспеченность в кол-вах'!BC15,'обеспеченность в кол-вах'!BE15,'обеспеченность в кол-вах'!BG15,'обеспеченность в кол-вах'!BI6 ) / SUM( 'обеспеченность в кол-вах'!B15,'обеспеченность в кол-вах'!D15,'обеспеченность в кол-вах'!F15,'обеспеченность в кол-вах'!H15,'обеспеченность в кол-вах'!J15,'обеспеченность в кол-вах'!L15,'обеспеченность в кол-вах'!N15,'обеспеченность в кол-вах'!P15,'обеспеченность в кол-вах'!R15,'обеспеченность в кол-вах'!V15,'обеспеченность в кол-вах'!Z15,'обеспеченность в кол-вах'!AD15,'обеспеченность в кол-вах'!AH15,'обеспеченность в кол-вах'!AJ15,'обеспеченность в кол-вах'!AL15,'обеспеченность в кол-вах'!AN15,'обеспеченность в кол-вах'!AP15,'обеспеченность в кол-вах'!AR15,'обеспеченность в кол-вах'!AT15,'обеспеченность в кол-вах'!AV15,'обеспеченность в кол-вах'!AX15,'обеспеченность в кол-вах'!AZ15,'обеспеченность в кол-вах'!BB15,'обеспеченность в кол-вах'!BD15,'обеспеченность в кол-вах'!BF15,'обеспеченность в кол-вах'!BH6 ), 2 ) )  )</f>
        <v>100.31</v>
      </c>
      <c r="C15" s="3">
        <f>IF( OR( COUNT( 'обеспеченность в кол-вах'!B15,'обеспеченность в кол-вах'!D15,'обеспеченность в кол-вах'!F15,'обеспеченность в кол-вах'!H15,'обеспеченность в кол-вах'!J15,'обеспеченность в кол-вах'!L15,'обеспеченность в кол-вах'!N15,'обеспеченность в кол-вах'!P15,'обеспеченность в кол-вах'!T15,'обеспеченность в кол-вах'!X15,'обеспеченность в кол-вах'!AB15,'обеспеченность в кол-вах'!AF15,'обеспеченность в кол-вах'!AH15,'обеспеченность в кол-вах'!AJ15,'обеспеченность в кол-вах'!AL15,'обеспеченность в кол-вах'!AN15,'обеспеченность в кол-вах'!AP15,'обеспеченность в кол-вах'!AR15,'обеспеченность в кол-вах'!AT15,'обеспеченность в кол-вах'!AV15,'обеспеченность в кол-вах'!AX15,'обеспеченность в кол-вах'!AZ15,'обеспеченность в кол-вах'!BB15,'обеспеченность в кол-вах'!BD15,'обеспеченность в кол-вах'!BF15,'обеспеченность в кол-вах'!BH6 ) = 0, COUNT( 'обеспеченность в кол-вах'!C15,'обеспеченность в кол-вах'!E15,'обеспеченность в кол-вах'!G15,'обеспеченность в кол-вах'!I15,'обеспеченность в кол-вах'!K15,'обеспеченность в кол-вах'!M15,'обеспеченность в кол-вах'!O15,'обеспеченность в кол-вах'!Q15,'обеспеченность в кол-вах'!U15,'обеспеченность в кол-вах'!Y15,'обеспеченность в кол-вах'!AC15,'обеспеченность в кол-вах'!AG15,'обеспеченность в кол-вах'!AI15,'обеспеченность в кол-вах'!AK15,'обеспеченность в кол-вах'!AM15,'обеспеченность в кол-вах'!AO15,'обеспеченность в кол-вах'!AQ15,'обеспеченность в кол-вах'!AS15,'обеспеченность в кол-вах'!AU15,'обеспеченность в кол-вах'!AW15,'обеспеченность в кол-вах'!AY15,'обеспеченность в кол-вах'!BA15,'обеспеченность в кол-вах'!BC15,'обеспеченность в кол-вах'!BE15,'обеспеченность в кол-вах'!BG15,'обеспеченность в кол-вах'!BI6 ) = 0 ), "", IF( SUM( 'обеспеченность в кол-вах'!B15,'обеспеченность в кол-вах'!D15,'обеспеченность в кол-вах'!F15,'обеспеченность в кол-вах'!H15,'обеспеченность в кол-вах'!J15,'обеспеченность в кол-вах'!L15,'обеспеченность в кол-вах'!N15,'обеспеченность в кол-вах'!P15,'обеспеченность в кол-вах'!T15,'обеспеченность в кол-вах'!X15,'обеспеченность в кол-вах'!AB15,'обеспеченность в кол-вах'!AF15,'обеспеченность в кол-вах'!AH15,'обеспеченность в кол-вах'!AJ15,'обеспеченность в кол-вах'!AL15,'обеспеченность в кол-вах'!AN15,'обеспеченность в кол-вах'!AP15,'обеспеченность в кол-вах'!AR15,'обеспеченность в кол-вах'!AT15,'обеспеченность в кол-вах'!AV15,'обеспеченность в кол-вах'!AX15,'обеспеченность в кол-вах'!AZ15,'обеспеченность в кол-вах'!BB15,'обеспеченность в кол-вах'!BD15,'обеспеченность в кол-вах'!BF15,'обеспеченность в кол-вах'!BH6 ) = 0, "", ROUND( 100 * SUM( 'обеспеченность в кол-вах'!C15,'обеспеченность в кол-вах'!E15,'обеспеченность в кол-вах'!G15,'обеспеченность в кол-вах'!I15,'обеспеченность в кол-вах'!K15,'обеспеченность в кол-вах'!M15,'обеспеченность в кол-вах'!O15,'обеспеченность в кол-вах'!Q15,'обеспеченность в кол-вах'!U15,'обеспеченность в кол-вах'!Y15,'обеспеченность в кол-вах'!AC15,'обеспеченность в кол-вах'!AG15,'обеспеченность в кол-вах'!AI15,'обеспеченность в кол-вах'!AK15,'обеспеченность в кол-вах'!AM15,'обеспеченность в кол-вах'!AO15,'обеспеченность в кол-вах'!AQ15,'обеспеченность в кол-вах'!AS15,'обеспеченность в кол-вах'!AU15,'обеспеченность в кол-вах'!AW15,'обеспеченность в кол-вах'!AY15,'обеспеченность в кол-вах'!BA15,'обеспеченность в кол-вах'!BC15,'обеспеченность в кол-вах'!BE15,'обеспеченность в кол-вах'!BG15,'обеспеченность в кол-вах'!BI6 ) / SUM( 'обеспеченность в кол-вах'!B15,'обеспеченность в кол-вах'!D15,'обеспеченность в кол-вах'!F15,'обеспеченность в кол-вах'!H15,'обеспеченность в кол-вах'!J15,'обеспеченность в кол-вах'!L15,'обеспеченность в кол-вах'!N15,'обеспеченность в кол-вах'!P15,'обеспеченность в кол-вах'!T15,'обеспеченность в кол-вах'!X15,'обеспеченность в кол-вах'!AB15,'обеспеченность в кол-вах'!AF15,'обеспеченность в кол-вах'!AH15,'обеспеченность в кол-вах'!AJ15,'обеспеченность в кол-вах'!AL15,'обеспеченность в кол-вах'!AN15,'обеспеченность в кол-вах'!AP15,'обеспеченность в кол-вах'!AR15,'обеспеченность в кол-вах'!AT15,'обеспеченность в кол-вах'!AV15,'обеспеченность в кол-вах'!AX15,'обеспеченность в кол-вах'!AZ15,'обеспеченность в кол-вах'!BB15,'обеспеченность в кол-вах'!BD15,'обеспеченность в кол-вах'!BF15,'обеспеченность в кол-вах'!BH6 ), 2 ) )  )</f>
        <v>100.31</v>
      </c>
      <c r="D15" s="3">
        <f>IF( OR( NOT( ISNUMBER( 'обеспеченность в кол-вах'!B15 ) ), NOT( ISNUMBER( 'обеспеченность в кол-вах'!C15 ) ) ), "",  IF( 'обеспеченность в кол-вах'!B15 &lt;= 'обеспеченность в кол-вах'!C15, 0, 'обеспеченность в кол-вах'!B15 - 'обеспеченность в кол-вах'!C15 ) )</f>
        <v>0</v>
      </c>
      <c r="E15" s="3" t="str">
        <f>IF( OR( NOT( ISNUMBER( 'обеспеченность в кол-вах'!D15 ) ), NOT( ISNUMBER( 'обеспеченность в кол-вах'!E15 ) ) ), "",  IF( 'обеспеченность в кол-вах'!D15 &lt;= 'обеспеченность в кол-вах'!E15, 0, 'обеспеченность в кол-вах'!D15 - 'обеспеченность в кол-вах'!E15 ) )</f>
        <v/>
      </c>
      <c r="F15" s="3">
        <f>IF( OR( NOT( ISNUMBER( 'обеспеченность в кол-вах'!F15 ) ), NOT( ISNUMBER( 'обеспеченность в кол-вах'!G15 ) ) ), "",  IF( 'обеспеченность в кол-вах'!F15 &lt;= 'обеспеченность в кол-вах'!G15, 0, 'обеспеченность в кол-вах'!F15 - 'обеспеченность в кол-вах'!G15 ) )</f>
        <v>0</v>
      </c>
      <c r="G15" s="3">
        <f>IF( OR( NOT( ISNUMBER( 'обеспеченность в кол-вах'!H15 ) ), NOT( ISNUMBER( 'обеспеченность в кол-вах'!I15 ) ) ), "",  IF( 'обеспеченность в кол-вах'!H15 &lt;= 'обеспеченность в кол-вах'!I15, 0, 'обеспеченность в кол-вах'!H15 - 'обеспеченность в кол-вах'!I15 ) )</f>
        <v>0</v>
      </c>
      <c r="H15" s="3">
        <f>IF( OR( NOT( ISNUMBER( 'обеспеченность в кол-вах'!J15 ) ), NOT( ISNUMBER( 'обеспеченность в кол-вах'!K15 ) ) ), "",  IF( 'обеспеченность в кол-вах'!J15 &lt;= 'обеспеченность в кол-вах'!K15, 0, 'обеспеченность в кол-вах'!J15 - 'обеспеченность в кол-вах'!K15 ) )</f>
        <v>0</v>
      </c>
      <c r="I15" s="3">
        <f>IF( OR( NOT( ISNUMBER( 'обеспеченность в кол-вах'!L15 ) ), NOT( ISNUMBER( 'обеспеченность в кол-вах'!M15 ) ) ), "",  IF( 'обеспеченность в кол-вах'!L15 &lt;= 'обеспеченность в кол-вах'!M15, 0, 'обеспеченность в кол-вах'!L15 - 'обеспеченность в кол-вах'!M15 ) )</f>
        <v>0</v>
      </c>
      <c r="J15" s="3">
        <f>IF( OR( NOT( ISNUMBER( 'обеспеченность в кол-вах'!N15 ) ), NOT( ISNUMBER( 'обеспеченность в кол-вах'!O15 ) ) ), "",  IF( 'обеспеченность в кол-вах'!N15 &lt;= 'обеспеченность в кол-вах'!O15, 0, 'обеспеченность в кол-вах'!N15 - 'обеспеченность в кол-вах'!O15 ) )</f>
        <v>0</v>
      </c>
      <c r="K15" s="3" t="str">
        <f>IF( OR( NOT( ISNUMBER( 'обеспеченность в кол-вах'!P15 ) ), NOT( ISNUMBER( 'обеспеченность в кол-вах'!Q15 ) ) ), "",  IF( 'обеспеченность в кол-вах'!P15 &lt;= 'обеспеченность в кол-вах'!Q15, 0, 'обеспеченность в кол-вах'!P15 - 'обеспеченность в кол-вах'!Q15 ) )</f>
        <v/>
      </c>
      <c r="L15" s="3" t="str">
        <f>IF( OR( NOT( ISNUMBER( 'обеспеченность в кол-вах'!R15 ) ), NOT( ISNUMBER( 'обеспеченность в кол-вах'!S15 ) ) ), "",  IF( 'обеспеченность в кол-вах'!R15 &lt;= 'обеспеченность в кол-вах'!S15, 0, 'обеспеченность в кол-вах'!R15 - 'обеспеченность в кол-вах'!S15 ) )</f>
        <v/>
      </c>
      <c r="M15" s="3" t="str">
        <f>IF( OR( NOT( ISNUMBER( 'обеспеченность в кол-вах'!T15 ) ), NOT( ISNUMBER( 'обеспеченность в кол-вах'!U15 ) ) ), "",  IF( 'обеспеченность в кол-вах'!T15 &lt;= 'обеспеченность в кол-вах'!U15, 0, 'обеспеченность в кол-вах'!T15 - 'обеспеченность в кол-вах'!U15 ) )</f>
        <v/>
      </c>
      <c r="N15" s="3">
        <f>IF( OR( NOT( ISNUMBER( 'обеспеченность в кол-вах'!V15 ) ), NOT( ISNUMBER( 'обеспеченность в кол-вах'!W15 ) ) ), "",  IF( 'обеспеченность в кол-вах'!V15 &lt;= 'обеспеченность в кол-вах'!W15, 0, 'обеспеченность в кол-вах'!V15 - 'обеспеченность в кол-вах'!W15 ) )</f>
        <v>18</v>
      </c>
      <c r="O15" s="3">
        <f>IF( OR( NOT( ISNUMBER( 'обеспеченность в кол-вах'!X15 ) ), NOT( ISNUMBER( 'обеспеченность в кол-вах'!Y15 ) ) ), "",  IF( 'обеспеченность в кол-вах'!X15 &lt;= 'обеспеченность в кол-вах'!Y15, 0, 'обеспеченность в кол-вах'!X15 - 'обеспеченность в кол-вах'!Y15 ) )</f>
        <v>18</v>
      </c>
      <c r="P15" s="3" t="str">
        <f>IF( OR( NOT( ISNUMBER( 'обеспеченность в кол-вах'!Z15 ) ), NOT( ISNUMBER( 'обеспеченность в кол-вах'!AA15 ) ) ), "",  IF( 'обеспеченность в кол-вах'!Z15 &lt;= 'обеспеченность в кол-вах'!AA15, 0, 'обеспеченность в кол-вах'!Z15 - 'обеспеченность в кол-вах'!AA15 ) )</f>
        <v/>
      </c>
      <c r="Q15" s="3" t="str">
        <f>IF( OR( NOT( ISNUMBER( 'обеспеченность в кол-вах'!AB15 ) ), NOT( ISNUMBER( 'обеспеченность в кол-вах'!AC15 ) ) ), "",  IF( 'обеспеченность в кол-вах'!AB15 &lt;= 'обеспеченность в кол-вах'!AC15, 0, 'обеспеченность в кол-вах'!AB15 - 'обеспеченность в кол-вах'!AC15 ) )</f>
        <v/>
      </c>
      <c r="R15" s="3">
        <f>IF( OR( NOT( ISNUMBER( 'обеспеченность в кол-вах'!AD15 ) ), NOT( ISNUMBER( 'обеспеченность в кол-вах'!AE15 ) ) ), "",  IF( 'обеспеченность в кол-вах'!AD15 &lt;= 'обеспеченность в кол-вах'!AE15, 0, 'обеспеченность в кол-вах'!AD15 - 'обеспеченность в кол-вах'!AE15 ) )</f>
        <v>42</v>
      </c>
      <c r="S15" s="3">
        <f>IF( OR( NOT( ISNUMBER( 'обеспеченность в кол-вах'!AF15 ) ), NOT( ISNUMBER( 'обеспеченность в кол-вах'!AG15 ) ) ), "",  IF( 'обеспеченность в кол-вах'!AF15 &lt;= 'обеспеченность в кол-вах'!AG15, 0, 'обеспеченность в кол-вах'!AF15 - 'обеспеченность в кол-вах'!AG15 ) )</f>
        <v>42</v>
      </c>
      <c r="T15" s="3">
        <f>IF( OR( NOT( ISNUMBER( 'обеспеченность в кол-вах'!AH15 ) ), NOT( ISNUMBER( 'обеспеченность в кол-вах'!AI15 ) ) ), "",  IF( 'обеспеченность в кол-вах'!AH15 &lt;= 'обеспеченность в кол-вах'!AI15, 0, 'обеспеченность в кол-вах'!AH15 - 'обеспеченность в кол-вах'!AI15 ) )</f>
        <v>0</v>
      </c>
      <c r="U15" s="3">
        <f>IF( OR( NOT( ISNUMBER( 'обеспеченность в кол-вах'!AJ15 ) ), NOT( ISNUMBER( 'обеспеченность в кол-вах'!AK15 ) ) ), "",  IF( 'обеспеченность в кол-вах'!AJ15 &lt;= 'обеспеченность в кол-вах'!AK15, 0, 'обеспеченность в кол-вах'!AJ15 - 'обеспеченность в кол-вах'!AK15 ) )</f>
        <v>0</v>
      </c>
      <c r="V15" s="3">
        <f>IF( OR( NOT( ISNUMBER( 'обеспеченность в кол-вах'!AL15 ) ), NOT( ISNUMBER( 'обеспеченность в кол-вах'!AM15 ) ) ), "",  IF( 'обеспеченность в кол-вах'!AL15 &lt;= 'обеспеченность в кол-вах'!AM15, 0, 'обеспеченность в кол-вах'!AL15 - 'обеспеченность в кол-вах'!AM15 ) )</f>
        <v>0</v>
      </c>
      <c r="W15" s="3" t="str">
        <f>IF( OR( NOT( ISNUMBER( 'обеспеченность в кол-вах'!AN15 ) ), NOT( ISNUMBER( 'обеспеченность в кол-вах'!AO15 ) ) ), "",  IF( 'обеспеченность в кол-вах'!AN15 &lt;= 'обеспеченность в кол-вах'!AO15, 0, 'обеспеченность в кол-вах'!AN15 - 'обеспеченность в кол-вах'!AO15 ) )</f>
        <v/>
      </c>
      <c r="X15" s="3" t="str">
        <f>IF( OR( NOT( ISNUMBER( 'обеспеченность в кол-вах'!AP15 ) ), NOT( ISNUMBER( 'обеспеченность в кол-вах'!AQ15 ) ) ), "",  IF( 'обеспеченность в кол-вах'!AP15 &lt;= 'обеспеченность в кол-вах'!AQ15, 0, 'обеспеченность в кол-вах'!AP15 - 'обеспеченность в кол-вах'!AQ15 ) )</f>
        <v/>
      </c>
      <c r="Y15" s="3" t="str">
        <f>IF( OR( NOT( ISNUMBER( 'обеспеченность в кол-вах'!AR15 ) ), NOT( ISNUMBER( 'обеспеченность в кол-вах'!AS15 ) ) ), "",  IF( 'обеспеченность в кол-вах'!AR15 &lt;= 'обеспеченность в кол-вах'!AS15, 0, 'обеспеченность в кол-вах'!AR15 - 'обеспеченность в кол-вах'!AS15 ) )</f>
        <v/>
      </c>
      <c r="Z15" s="3">
        <f>IF( OR( NOT( ISNUMBER( 'обеспеченность в кол-вах'!AT15 ) ), NOT( ISNUMBER( 'обеспеченность в кол-вах'!AU15 ) ) ), "",  IF( 'обеспеченность в кол-вах'!AT15 &lt;= 'обеспеченность в кол-вах'!AU15, 0, 'обеспеченность в кол-вах'!AT15 - 'обеспеченность в кол-вах'!AU15 ) )</f>
        <v>0</v>
      </c>
      <c r="AA15" s="3">
        <f>IF( OR( NOT( ISNUMBER( 'обеспеченность в кол-вах'!AV15 ) ), NOT( ISNUMBER( 'обеспеченность в кол-вах'!AW15 ) ) ), "",  IF( 'обеспеченность в кол-вах'!AV15 &lt;= 'обеспеченность в кол-вах'!AW15, 0, 'обеспеченность в кол-вах'!AV15 - 'обеспеченность в кол-вах'!AW15 ) )</f>
        <v>0</v>
      </c>
      <c r="AB15" s="3">
        <f>IF( OR( NOT( ISNUMBER( 'обеспеченность в кол-вах'!AX15 ) ), NOT( ISNUMBER( 'обеспеченность в кол-вах'!AY15 ) ) ), "",  IF( 'обеспеченность в кол-вах'!AX15 &lt;= 'обеспеченность в кол-вах'!AY15, 0, 'обеспеченность в кол-вах'!AX15 - 'обеспеченность в кол-вах'!AY15 ) )</f>
        <v>0</v>
      </c>
      <c r="AC15" s="3" t="str">
        <f>IF( OR( NOT( ISNUMBER( 'обеспеченность в кол-вах'!AZ15 ) ), NOT( ISNUMBER( 'обеспеченность в кол-вах'!BA15 ) ) ), "",  IF( 'обеспеченность в кол-вах'!AZ15 &lt;= 'обеспеченность в кол-вах'!BA15, 0, 'обеспеченность в кол-вах'!AZ15 - 'обеспеченность в кол-вах'!BA15 ) )</f>
        <v/>
      </c>
      <c r="AD15" s="3">
        <f>IF( OR( NOT( ISNUMBER( 'обеспеченность в кол-вах'!BB15 ) ), NOT( ISNUMBER( 'обеспеченность в кол-вах'!BC15 ) ) ), "",  IF( 'обеспеченность в кол-вах'!BB15 &lt;= 'обеспеченность в кол-вах'!BC15, 0, 'обеспеченность в кол-вах'!BB15 - 'обеспеченность в кол-вах'!BC15 ) )</f>
        <v>0</v>
      </c>
      <c r="AE15" s="3" t="str">
        <f>IF( OR( NOT( ISNUMBER( 'обеспеченность в кол-вах'!BD15 ) ), NOT( ISNUMBER( 'обеспеченность в кол-вах'!BE15 ) ) ), "",  IF( 'обеспеченность в кол-вах'!BD15 &lt;= 'обеспеченность в кол-вах'!BE15, 0, 'обеспеченность в кол-вах'!BD15 - 'обеспеченность в кол-вах'!BE15 ) )</f>
        <v/>
      </c>
      <c r="AF15" s="3" t="str">
        <f>IF( OR( NOT( ISNUMBER( 'обеспеченность в кол-вах'!BF15 ) ), NOT( ISNUMBER( 'обеспеченность в кол-вах'!BG15 ) ) ), "",  IF( 'обеспеченность в кол-вах'!BF15 &lt;= 'обеспеченность в кол-вах'!BG15, 0, 'обеспеченность в кол-вах'!BF15 - 'обеспеченность в кол-вах'!BG15 ) )</f>
        <v/>
      </c>
      <c r="AG15" s="3" t="str">
        <f>IF( OR( NOT( ISNUMBER( 'обеспеченность в кол-вах'!BH15 ) ), NOT( ISNUMBER( 'обеспеченность в кол-вах'!BI15 ) ) ), "",  IF( 'обеспеченность в кол-вах'!BH15 &lt;= 'обеспеченность в кол-вах'!BI15, 0, 'обеспеченность в кол-вах'!BH15 - 'обеспеченность в кол-вах'!BI15 ) )</f>
        <v/>
      </c>
    </row>
    <row r="16" spans="1:33" ht="24" customHeight="1" x14ac:dyDescent="0.25">
      <c r="A16" s="2" t="s">
        <v>43</v>
      </c>
      <c r="B16" s="4">
        <f>IF( OR( COUNT( 'обеспеченность в кол-вах'!B16,'обеспеченность в кол-вах'!D16,'обеспеченность в кол-вах'!F16,'обеспеченность в кол-вах'!H16,'обеспеченность в кол-вах'!J16,'обеспеченность в кол-вах'!L16,'обеспеченность в кол-вах'!N16,'обеспеченность в кол-вах'!P16,'обеспеченность в кол-вах'!R16,'обеспеченность в кол-вах'!V16,'обеспеченность в кол-вах'!Z16,'обеспеченность в кол-вах'!AD16,'обеспеченность в кол-вах'!AH16,'обеспеченность в кол-вах'!AJ16,'обеспеченность в кол-вах'!AL16,'обеспеченность в кол-вах'!AN16,'обеспеченность в кол-вах'!AP16,'обеспеченность в кол-вах'!AR16,'обеспеченность в кол-вах'!AT16,'обеспеченность в кол-вах'!AV16,'обеспеченность в кол-вах'!AX16,'обеспеченность в кол-вах'!AZ16,'обеспеченность в кол-вах'!BB16,'обеспеченность в кол-вах'!BD16,'обеспеченность в кол-вах'!BF16,'обеспеченность в кол-вах'!BH6 ) = 0, COUNT( 'обеспеченность в кол-вах'!C16,'обеспеченность в кол-вах'!E16,'обеспеченность в кол-вах'!G16,'обеспеченность в кол-вах'!I16,'обеспеченность в кол-вах'!K16,'обеспеченность в кол-вах'!M16,'обеспеченность в кол-вах'!O16,'обеспеченность в кол-вах'!Q16,'обеспеченность в кол-вах'!S16,'обеспеченность в кол-вах'!W16,'обеспеченность в кол-вах'!AA16,'обеспеченность в кол-вах'!AE16,'обеспеченность в кол-вах'!AI16,'обеспеченность в кол-вах'!AK16,'обеспеченность в кол-вах'!AM16,'обеспеченность в кол-вах'!AO16,'обеспеченность в кол-вах'!AQ16,'обеспеченность в кол-вах'!AS16,'обеспеченность в кол-вах'!AU16,'обеспеченность в кол-вах'!AW16,'обеспеченность в кол-вах'!AY16,'обеспеченность в кол-вах'!BA16,'обеспеченность в кол-вах'!BC16,'обеспеченность в кол-вах'!BE16,'обеспеченность в кол-вах'!BG16,'обеспеченность в кол-вах'!BI6 ) = 0 ), "", IF( SUM( 'обеспеченность в кол-вах'!B16,'обеспеченность в кол-вах'!D16,'обеспеченность в кол-вах'!F16,'обеспеченность в кол-вах'!H16,'обеспеченность в кол-вах'!J16,'обеспеченность в кол-вах'!L16,'обеспеченность в кол-вах'!N16,'обеспеченность в кол-вах'!P16,'обеспеченность в кол-вах'!R16,'обеспеченность в кол-вах'!V16,'обеспеченность в кол-вах'!Z16,'обеспеченность в кол-вах'!AD16,'обеспеченность в кол-вах'!AH16,'обеспеченность в кол-вах'!AJ16,'обеспеченность в кол-вах'!AL16,'обеспеченность в кол-вах'!AN16,'обеспеченность в кол-вах'!AP16,'обеспеченность в кол-вах'!AR16,'обеспеченность в кол-вах'!AT16,'обеспеченность в кол-вах'!AV16,'обеспеченность в кол-вах'!AX16,'обеспеченность в кол-вах'!AZ16,'обеспеченность в кол-вах'!BB16,'обеспеченность в кол-вах'!BD16,'обеспеченность в кол-вах'!BF16,'обеспеченность в кол-вах'!BH6 ) = 0, "", ROUND( 100 * SUM( 'обеспеченность в кол-вах'!C16,'обеспеченность в кол-вах'!E16,'обеспеченность в кол-вах'!G16,'обеспеченность в кол-вах'!I16,'обеспеченность в кол-вах'!K16,'обеспеченность в кол-вах'!M16,'обеспеченность в кол-вах'!O16,'обеспеченность в кол-вах'!Q16,'обеспеченность в кол-вах'!S16,'обеспеченность в кол-вах'!W16,'обеспеченность в кол-вах'!AA16,'обеспеченность в кол-вах'!AE16,'обеспеченность в кол-вах'!AI16,'обеспеченность в кол-вах'!AK16,'обеспеченность в кол-вах'!AM16,'обеспеченность в кол-вах'!AO16,'обеспеченность в кол-вах'!AQ16,'обеспеченность в кол-вах'!AS16,'обеспеченность в кол-вах'!AU16,'обеспеченность в кол-вах'!AW16,'обеспеченность в кол-вах'!AY16,'обеспеченность в кол-вах'!BA16,'обеспеченность в кол-вах'!BC16,'обеспеченность в кол-вах'!BE16,'обеспеченность в кол-вах'!BG16,'обеспеченность в кол-вах'!BI6 ) / SUM( 'обеспеченность в кол-вах'!B16,'обеспеченность в кол-вах'!D16,'обеспеченность в кол-вах'!F16,'обеспеченность в кол-вах'!H16,'обеспеченность в кол-вах'!J16,'обеспеченность в кол-вах'!L16,'обеспеченность в кол-вах'!N16,'обеспеченность в кол-вах'!P16,'обеспеченность в кол-вах'!R16,'обеспеченность в кол-вах'!V16,'обеспеченность в кол-вах'!Z16,'обеспеченность в кол-вах'!AD16,'обеспеченность в кол-вах'!AH16,'обеспеченность в кол-вах'!AJ16,'обеспеченность в кол-вах'!AL16,'обеспеченность в кол-вах'!AN16,'обеспеченность в кол-вах'!AP16,'обеспеченность в кол-вах'!AR16,'обеспеченность в кол-вах'!AT16,'обеспеченность в кол-вах'!AV16,'обеспеченность в кол-вах'!AX16,'обеспеченность в кол-вах'!AZ16,'обеспеченность в кол-вах'!BB16,'обеспеченность в кол-вах'!BD16,'обеспеченность в кол-вах'!BF16,'обеспеченность в кол-вах'!BH6 ), 2 ) )  )</f>
        <v>100.32</v>
      </c>
      <c r="C16" s="4">
        <f>IF( OR( COUNT( 'обеспеченность в кол-вах'!B16,'обеспеченность в кол-вах'!D16,'обеспеченность в кол-вах'!F16,'обеспеченность в кол-вах'!H16,'обеспеченность в кол-вах'!J16,'обеспеченность в кол-вах'!L16,'обеспеченность в кол-вах'!N16,'обеспеченность в кол-вах'!P16,'обеспеченность в кол-вах'!T16,'обеспеченность в кол-вах'!X16,'обеспеченность в кол-вах'!AB16,'обеспеченность в кол-вах'!AF16,'обеспеченность в кол-вах'!AH16,'обеспеченность в кол-вах'!AJ16,'обеспеченность в кол-вах'!AL16,'обеспеченность в кол-вах'!AN16,'обеспеченность в кол-вах'!AP16,'обеспеченность в кол-вах'!AR16,'обеспеченность в кол-вах'!AT16,'обеспеченность в кол-вах'!AV16,'обеспеченность в кол-вах'!AX16,'обеспеченность в кол-вах'!AZ16,'обеспеченность в кол-вах'!BB16,'обеспеченность в кол-вах'!BD16,'обеспеченность в кол-вах'!BF16,'обеспеченность в кол-вах'!BH6 ) = 0, COUNT( 'обеспеченность в кол-вах'!C16,'обеспеченность в кол-вах'!E16,'обеспеченность в кол-вах'!G16,'обеспеченность в кол-вах'!I16,'обеспеченность в кол-вах'!K16,'обеспеченность в кол-вах'!M16,'обеспеченность в кол-вах'!O16,'обеспеченность в кол-вах'!Q16,'обеспеченность в кол-вах'!U16,'обеспеченность в кол-вах'!Y16,'обеспеченность в кол-вах'!AC16,'обеспеченность в кол-вах'!AG16,'обеспеченность в кол-вах'!AI16,'обеспеченность в кол-вах'!AK16,'обеспеченность в кол-вах'!AM16,'обеспеченность в кол-вах'!AO16,'обеспеченность в кол-вах'!AQ16,'обеспеченность в кол-вах'!AS16,'обеспеченность в кол-вах'!AU16,'обеспеченность в кол-вах'!AW16,'обеспеченность в кол-вах'!AY16,'обеспеченность в кол-вах'!BA16,'обеспеченность в кол-вах'!BC16,'обеспеченность в кол-вах'!BE16,'обеспеченность в кол-вах'!BG16,'обеспеченность в кол-вах'!BI6 ) = 0 ), "", IF( SUM( 'обеспеченность в кол-вах'!B16,'обеспеченность в кол-вах'!D16,'обеспеченность в кол-вах'!F16,'обеспеченность в кол-вах'!H16,'обеспеченность в кол-вах'!J16,'обеспеченность в кол-вах'!L16,'обеспеченность в кол-вах'!N16,'обеспеченность в кол-вах'!P16,'обеспеченность в кол-вах'!T16,'обеспеченность в кол-вах'!X16,'обеспеченность в кол-вах'!AB16,'обеспеченность в кол-вах'!AF16,'обеспеченность в кол-вах'!AH16,'обеспеченность в кол-вах'!AJ16,'обеспеченность в кол-вах'!AL16,'обеспеченность в кол-вах'!AN16,'обеспеченность в кол-вах'!AP16,'обеспеченность в кол-вах'!AR16,'обеспеченность в кол-вах'!AT16,'обеспеченность в кол-вах'!AV16,'обеспеченность в кол-вах'!AX16,'обеспеченность в кол-вах'!AZ16,'обеспеченность в кол-вах'!BB16,'обеспеченность в кол-вах'!BD16,'обеспеченность в кол-вах'!BF16,'обеспеченность в кол-вах'!BH6 ) = 0, "", ROUND( 100 * SUM( 'обеспеченность в кол-вах'!C16,'обеспеченность в кол-вах'!E16,'обеспеченность в кол-вах'!G16,'обеспеченность в кол-вах'!I16,'обеспеченность в кол-вах'!K16,'обеспеченность в кол-вах'!M16,'обеспеченность в кол-вах'!O16,'обеспеченность в кол-вах'!Q16,'обеспеченность в кол-вах'!U16,'обеспеченность в кол-вах'!Y16,'обеспеченность в кол-вах'!AC16,'обеспеченность в кол-вах'!AG16,'обеспеченность в кол-вах'!AI16,'обеспеченность в кол-вах'!AK16,'обеспеченность в кол-вах'!AM16,'обеспеченность в кол-вах'!AO16,'обеспеченность в кол-вах'!AQ16,'обеспеченность в кол-вах'!AS16,'обеспеченность в кол-вах'!AU16,'обеспеченность в кол-вах'!AW16,'обеспеченность в кол-вах'!AY16,'обеспеченность в кол-вах'!BA16,'обеспеченность в кол-вах'!BC16,'обеспеченность в кол-вах'!BE16,'обеспеченность в кол-вах'!BG16,'обеспеченность в кол-вах'!BI6 ) / SUM( 'обеспеченность в кол-вах'!B16,'обеспеченность в кол-вах'!D16,'обеспеченность в кол-вах'!F16,'обеспеченность в кол-вах'!H16,'обеспеченность в кол-вах'!J16,'обеспеченность в кол-вах'!L16,'обеспеченность в кол-вах'!N16,'обеспеченность в кол-вах'!P16,'обеспеченность в кол-вах'!T16,'обеспеченность в кол-вах'!X16,'обеспеченность в кол-вах'!AB16,'обеспеченность в кол-вах'!AF16,'обеспеченность в кол-вах'!AH16,'обеспеченность в кол-вах'!AJ16,'обеспеченность в кол-вах'!AL16,'обеспеченность в кол-вах'!AN16,'обеспеченность в кол-вах'!AP16,'обеспеченность в кол-вах'!AR16,'обеспеченность в кол-вах'!AT16,'обеспеченность в кол-вах'!AV16,'обеспеченность в кол-вах'!AX16,'обеспеченность в кол-вах'!AZ16,'обеспеченность в кол-вах'!BB16,'обеспеченность в кол-вах'!BD16,'обеспеченность в кол-вах'!BF16,'обеспеченность в кол-вах'!BH6 ), 2 ) )  )</f>
        <v>100.32</v>
      </c>
      <c r="D16" s="4">
        <f t="shared" ref="D16:AG16" si="1">IF( COUNT( D11:D15 ) = 0, "", SUM( D11:D15 ) )</f>
        <v>0</v>
      </c>
      <c r="E16" s="4">
        <f t="shared" si="1"/>
        <v>0</v>
      </c>
      <c r="F16" s="4">
        <f t="shared" si="1"/>
        <v>0</v>
      </c>
      <c r="G16" s="4">
        <f t="shared" si="1"/>
        <v>0</v>
      </c>
      <c r="H16" s="4">
        <f t="shared" si="1"/>
        <v>0</v>
      </c>
      <c r="I16" s="4">
        <f t="shared" si="1"/>
        <v>0</v>
      </c>
      <c r="J16" s="4">
        <f t="shared" si="1"/>
        <v>0</v>
      </c>
      <c r="K16" s="4" t="str">
        <f t="shared" si="1"/>
        <v/>
      </c>
      <c r="L16" s="4">
        <f t="shared" si="1"/>
        <v>174</v>
      </c>
      <c r="M16" s="4">
        <f t="shared" si="1"/>
        <v>174</v>
      </c>
      <c r="N16" s="4">
        <f t="shared" si="1"/>
        <v>33</v>
      </c>
      <c r="O16" s="4">
        <f t="shared" si="1"/>
        <v>33</v>
      </c>
      <c r="P16" s="4">
        <f t="shared" si="1"/>
        <v>213</v>
      </c>
      <c r="Q16" s="4">
        <f t="shared" si="1"/>
        <v>213</v>
      </c>
      <c r="R16" s="4">
        <f t="shared" si="1"/>
        <v>255</v>
      </c>
      <c r="S16" s="4">
        <f t="shared" si="1"/>
        <v>255</v>
      </c>
      <c r="T16" s="4">
        <f t="shared" si="1"/>
        <v>0</v>
      </c>
      <c r="U16" s="4">
        <f t="shared" si="1"/>
        <v>0</v>
      </c>
      <c r="V16" s="4">
        <f t="shared" si="1"/>
        <v>0</v>
      </c>
      <c r="W16" s="4" t="str">
        <f t="shared" si="1"/>
        <v/>
      </c>
      <c r="X16" s="4" t="str">
        <f t="shared" si="1"/>
        <v/>
      </c>
      <c r="Y16" s="4" t="str">
        <f t="shared" si="1"/>
        <v/>
      </c>
      <c r="Z16" s="4">
        <f t="shared" si="1"/>
        <v>0</v>
      </c>
      <c r="AA16" s="4">
        <f t="shared" si="1"/>
        <v>0</v>
      </c>
      <c r="AB16" s="4">
        <f t="shared" si="1"/>
        <v>0</v>
      </c>
      <c r="AC16" s="4" t="str">
        <f t="shared" si="1"/>
        <v/>
      </c>
      <c r="AD16" s="4">
        <f t="shared" si="1"/>
        <v>0</v>
      </c>
      <c r="AE16" s="4" t="str">
        <f t="shared" si="1"/>
        <v/>
      </c>
      <c r="AF16" s="4" t="str">
        <f t="shared" si="1"/>
        <v/>
      </c>
      <c r="AG16" s="4" t="str">
        <f t="shared" si="1"/>
        <v/>
      </c>
    </row>
    <row r="17" spans="1:33" ht="24" customHeight="1" x14ac:dyDescent="0.25">
      <c r="A17" s="2" t="s">
        <v>44</v>
      </c>
      <c r="B17" s="3">
        <f>IF( OR( COUNT( 'обеспеченность в кол-вах'!B17,'обеспеченность в кол-вах'!D17,'обеспеченность в кол-вах'!F17,'обеспеченность в кол-вах'!H17,'обеспеченность в кол-вах'!J17,'обеспеченность в кол-вах'!L17,'обеспеченность в кол-вах'!N17,'обеспеченность в кол-вах'!P17,'обеспеченность в кол-вах'!R17,'обеспеченность в кол-вах'!V17,'обеспеченность в кол-вах'!Z17,'обеспеченность в кол-вах'!AD17,'обеспеченность в кол-вах'!AH17,'обеспеченность в кол-вах'!AJ17,'обеспеченность в кол-вах'!AL17,'обеспеченность в кол-вах'!AN17,'обеспеченность в кол-вах'!AP17,'обеспеченность в кол-вах'!AR17,'обеспеченность в кол-вах'!AT17,'обеспеченность в кол-вах'!AV17,'обеспеченность в кол-вах'!AX17,'обеспеченность в кол-вах'!AZ17,'обеспеченность в кол-вах'!BB17,'обеспеченность в кол-вах'!BD17,'обеспеченность в кол-вах'!BF17,'обеспеченность в кол-вах'!BH6 ) = 0, COUNT( 'обеспеченность в кол-вах'!C17,'обеспеченность в кол-вах'!E17,'обеспеченность в кол-вах'!G17,'обеспеченность в кол-вах'!I17,'обеспеченность в кол-вах'!K17,'обеспеченность в кол-вах'!M17,'обеспеченность в кол-вах'!O17,'обеспеченность в кол-вах'!Q17,'обеспеченность в кол-вах'!S17,'обеспеченность в кол-вах'!W17,'обеспеченность в кол-вах'!AA17,'обеспеченность в кол-вах'!AE17,'обеспеченность в кол-вах'!AI17,'обеспеченность в кол-вах'!AK17,'обеспеченность в кол-вах'!AM17,'обеспеченность в кол-вах'!AO17,'обеспеченность в кол-вах'!AQ17,'обеспеченность в кол-вах'!AS17,'обеспеченность в кол-вах'!AU17,'обеспеченность в кол-вах'!AW17,'обеспеченность в кол-вах'!AY17,'обеспеченность в кол-вах'!BA17,'обеспеченность в кол-вах'!BC17,'обеспеченность в кол-вах'!BE17,'обеспеченность в кол-вах'!BG17,'обеспеченность в кол-вах'!BI6 ) = 0 ), "", IF( SUM( 'обеспеченность в кол-вах'!B17,'обеспеченность в кол-вах'!D17,'обеспеченность в кол-вах'!F17,'обеспеченность в кол-вах'!H17,'обеспеченность в кол-вах'!J17,'обеспеченность в кол-вах'!L17,'обеспеченность в кол-вах'!N17,'обеспеченность в кол-вах'!P17,'обеспеченность в кол-вах'!R17,'обеспеченность в кол-вах'!V17,'обеспеченность в кол-вах'!Z17,'обеспеченность в кол-вах'!AD17,'обеспеченность в кол-вах'!AH17,'обеспеченность в кол-вах'!AJ17,'обеспеченность в кол-вах'!AL17,'обеспеченность в кол-вах'!AN17,'обеспеченность в кол-вах'!AP17,'обеспеченность в кол-вах'!AR17,'обеспеченность в кол-вах'!AT17,'обеспеченность в кол-вах'!AV17,'обеспеченность в кол-вах'!AX17,'обеспеченность в кол-вах'!AZ17,'обеспеченность в кол-вах'!BB17,'обеспеченность в кол-вах'!BD17,'обеспеченность в кол-вах'!BF17,'обеспеченность в кол-вах'!BH6 ) = 0, "", ROUND( 100 * SUM( 'обеспеченность в кол-вах'!C17,'обеспеченность в кол-вах'!E17,'обеспеченность в кол-вах'!G17,'обеспеченность в кол-вах'!I17,'обеспеченность в кол-вах'!K17,'обеспеченность в кол-вах'!M17,'обеспеченность в кол-вах'!O17,'обеспеченность в кол-вах'!Q17,'обеспеченность в кол-вах'!S17,'обеспеченность в кол-вах'!W17,'обеспеченность в кол-вах'!AA17,'обеспеченность в кол-вах'!AE17,'обеспеченность в кол-вах'!AI17,'обеспеченность в кол-вах'!AK17,'обеспеченность в кол-вах'!AM17,'обеспеченность в кол-вах'!AO17,'обеспеченность в кол-вах'!AQ17,'обеспеченность в кол-вах'!AS17,'обеспеченность в кол-вах'!AU17,'обеспеченность в кол-вах'!AW17,'обеспеченность в кол-вах'!AY17,'обеспеченность в кол-вах'!BA17,'обеспеченность в кол-вах'!BC17,'обеспеченность в кол-вах'!BE17,'обеспеченность в кол-вах'!BG17,'обеспеченность в кол-вах'!BI6 ) / SUM( 'обеспеченность в кол-вах'!B17,'обеспеченность в кол-вах'!D17,'обеспеченность в кол-вах'!F17,'обеспеченность в кол-вах'!H17,'обеспеченность в кол-вах'!J17,'обеспеченность в кол-вах'!L17,'обеспеченность в кол-вах'!N17,'обеспеченность в кол-вах'!P17,'обеспеченность в кол-вах'!R17,'обеспеченность в кол-вах'!V17,'обеспеченность в кол-вах'!Z17,'обеспеченность в кол-вах'!AD17,'обеспеченность в кол-вах'!AH17,'обеспеченность в кол-вах'!AJ17,'обеспеченность в кол-вах'!AL17,'обеспеченность в кол-вах'!AN17,'обеспеченность в кол-вах'!AP17,'обеспеченность в кол-вах'!AR17,'обеспеченность в кол-вах'!AT17,'обеспеченность в кол-вах'!AV17,'обеспеченность в кол-вах'!AX17,'обеспеченность в кол-вах'!AZ17,'обеспеченность в кол-вах'!BB17,'обеспеченность в кол-вах'!BD17,'обеспеченность в кол-вах'!BF17,'обеспеченность в кол-вах'!BH6 ), 2 ) )  )</f>
        <v>102.32</v>
      </c>
      <c r="C17" s="3">
        <f>IF( OR( COUNT( 'обеспеченность в кол-вах'!B17,'обеспеченность в кол-вах'!D17,'обеспеченность в кол-вах'!F17,'обеспеченность в кол-вах'!H17,'обеспеченность в кол-вах'!J17,'обеспеченность в кол-вах'!L17,'обеспеченность в кол-вах'!N17,'обеспеченность в кол-вах'!P17,'обеспеченность в кол-вах'!T17,'обеспеченность в кол-вах'!X17,'обеспеченность в кол-вах'!AB17,'обеспеченность в кол-вах'!AF17,'обеспеченность в кол-вах'!AH17,'обеспеченность в кол-вах'!AJ17,'обеспеченность в кол-вах'!AL17,'обеспеченность в кол-вах'!AN17,'обеспеченность в кол-вах'!AP17,'обеспеченность в кол-вах'!AR17,'обеспеченность в кол-вах'!AT17,'обеспеченность в кол-вах'!AV17,'обеспеченность в кол-вах'!AX17,'обеспеченность в кол-вах'!AZ17,'обеспеченность в кол-вах'!BB17,'обеспеченность в кол-вах'!BD17,'обеспеченность в кол-вах'!BF17,'обеспеченность в кол-вах'!BH6 ) = 0, COUNT( 'обеспеченность в кол-вах'!C17,'обеспеченность в кол-вах'!E17,'обеспеченность в кол-вах'!G17,'обеспеченность в кол-вах'!I17,'обеспеченность в кол-вах'!K17,'обеспеченность в кол-вах'!M17,'обеспеченность в кол-вах'!O17,'обеспеченность в кол-вах'!Q17,'обеспеченность в кол-вах'!U17,'обеспеченность в кол-вах'!Y17,'обеспеченность в кол-вах'!AC17,'обеспеченность в кол-вах'!AG17,'обеспеченность в кол-вах'!AI17,'обеспеченность в кол-вах'!AK17,'обеспеченность в кол-вах'!AM17,'обеспеченность в кол-вах'!AO17,'обеспеченность в кол-вах'!AQ17,'обеспеченность в кол-вах'!AS17,'обеспеченность в кол-вах'!AU17,'обеспеченность в кол-вах'!AW17,'обеспеченность в кол-вах'!AY17,'обеспеченность в кол-вах'!BA17,'обеспеченность в кол-вах'!BC17,'обеспеченность в кол-вах'!BE17,'обеспеченность в кол-вах'!BG17,'обеспеченность в кол-вах'!BI6 ) = 0 ), "", IF( SUM( 'обеспеченность в кол-вах'!B17,'обеспеченность в кол-вах'!D17,'обеспеченность в кол-вах'!F17,'обеспеченность в кол-вах'!H17,'обеспеченность в кол-вах'!J17,'обеспеченность в кол-вах'!L17,'обеспеченность в кол-вах'!N17,'обеспеченность в кол-вах'!P17,'обеспеченность в кол-вах'!T17,'обеспеченность в кол-вах'!X17,'обеспеченность в кол-вах'!AB17,'обеспеченность в кол-вах'!AF17,'обеспеченность в кол-вах'!AH17,'обеспеченность в кол-вах'!AJ17,'обеспеченность в кол-вах'!AL17,'обеспеченность в кол-вах'!AN17,'обеспеченность в кол-вах'!AP17,'обеспеченность в кол-вах'!AR17,'обеспеченность в кол-вах'!AT17,'обеспеченность в кол-вах'!AV17,'обеспеченность в кол-вах'!AX17,'обеспеченность в кол-вах'!AZ17,'обеспеченность в кол-вах'!BB17,'обеспеченность в кол-вах'!BD17,'обеспеченность в кол-вах'!BF17,'обеспеченность в кол-вах'!BH6 ) = 0, "", ROUND( 100 * SUM( 'обеспеченность в кол-вах'!C17,'обеспеченность в кол-вах'!E17,'обеспеченность в кол-вах'!G17,'обеспеченность в кол-вах'!I17,'обеспеченность в кол-вах'!K17,'обеспеченность в кол-вах'!M17,'обеспеченность в кол-вах'!O17,'обеспеченность в кол-вах'!Q17,'обеспеченность в кол-вах'!U17,'обеспеченность в кол-вах'!Y17,'обеспеченность в кол-вах'!AC17,'обеспеченность в кол-вах'!AG17,'обеспеченность в кол-вах'!AI17,'обеспеченность в кол-вах'!AK17,'обеспеченность в кол-вах'!AM17,'обеспеченность в кол-вах'!AO17,'обеспеченность в кол-вах'!AQ17,'обеспеченность в кол-вах'!AS17,'обеспеченность в кол-вах'!AU17,'обеспеченность в кол-вах'!AW17,'обеспеченность в кол-вах'!AY17,'обеспеченность в кол-вах'!BA17,'обеспеченность в кол-вах'!BC17,'обеспеченность в кол-вах'!BE17,'обеспеченность в кол-вах'!BG17,'обеспеченность в кол-вах'!BI6 ) / SUM( 'обеспеченность в кол-вах'!B17,'обеспеченность в кол-вах'!D17,'обеспеченность в кол-вах'!F17,'обеспеченность в кол-вах'!H17,'обеспеченность в кол-вах'!J17,'обеспеченность в кол-вах'!L17,'обеспеченность в кол-вах'!N17,'обеспеченность в кол-вах'!P17,'обеспеченность в кол-вах'!T17,'обеспеченность в кол-вах'!X17,'обеспеченность в кол-вах'!AB17,'обеспеченность в кол-вах'!AF17,'обеспеченность в кол-вах'!AH17,'обеспеченность в кол-вах'!AJ17,'обеспеченность в кол-вах'!AL17,'обеспеченность в кол-вах'!AN17,'обеспеченность в кол-вах'!AP17,'обеспеченность в кол-вах'!AR17,'обеспеченность в кол-вах'!AT17,'обеспеченность в кол-вах'!AV17,'обеспеченность в кол-вах'!AX17,'обеспеченность в кол-вах'!AZ17,'обеспеченность в кол-вах'!BB17,'обеспеченность в кол-вах'!BD17,'обеспеченность в кол-вах'!BF17,'обеспеченность в кол-вах'!BH6 ), 2 ) )  )</f>
        <v>102.32</v>
      </c>
      <c r="D17" s="3">
        <f>IF( OR( NOT( ISNUMBER( 'обеспеченность в кол-вах'!B17 ) ), NOT( ISNUMBER( 'обеспеченность в кол-вах'!C17 ) ) ), "",  IF( 'обеспеченность в кол-вах'!B17 &lt;= 'обеспеченность в кол-вах'!C17, 0, 'обеспеченность в кол-вах'!B17 - 'обеспеченность в кол-вах'!C17 ) )</f>
        <v>0</v>
      </c>
      <c r="E17" s="3" t="str">
        <f>IF( OR( NOT( ISNUMBER( 'обеспеченность в кол-вах'!D17 ) ), NOT( ISNUMBER( 'обеспеченность в кол-вах'!E17 ) ) ), "",  IF( 'обеспеченность в кол-вах'!D17 &lt;= 'обеспеченность в кол-вах'!E17, 0, 'обеспеченность в кол-вах'!D17 - 'обеспеченность в кол-вах'!E17 ) )</f>
        <v/>
      </c>
      <c r="F17" s="3">
        <f>IF( OR( NOT( ISNUMBER( 'обеспеченность в кол-вах'!F17 ) ), NOT( ISNUMBER( 'обеспеченность в кол-вах'!G17 ) ) ), "",  IF( 'обеспеченность в кол-вах'!F17 &lt;= 'обеспеченность в кол-вах'!G17, 0, 'обеспеченность в кол-вах'!F17 - 'обеспеченность в кол-вах'!G17 ) )</f>
        <v>0</v>
      </c>
      <c r="G17" s="3">
        <f>IF( OR( NOT( ISNUMBER( 'обеспеченность в кол-вах'!H17 ) ), NOT( ISNUMBER( 'обеспеченность в кол-вах'!I17 ) ) ), "",  IF( 'обеспеченность в кол-вах'!H17 &lt;= 'обеспеченность в кол-вах'!I17, 0, 'обеспеченность в кол-вах'!H17 - 'обеспеченность в кол-вах'!I17 ) )</f>
        <v>0</v>
      </c>
      <c r="H17" s="3">
        <f>IF( OR( NOT( ISNUMBER( 'обеспеченность в кол-вах'!J17 ) ), NOT( ISNUMBER( 'обеспеченность в кол-вах'!K17 ) ) ), "",  IF( 'обеспеченность в кол-вах'!J17 &lt;= 'обеспеченность в кол-вах'!K17, 0, 'обеспеченность в кол-вах'!J17 - 'обеспеченность в кол-вах'!K17 ) )</f>
        <v>0</v>
      </c>
      <c r="I17" s="3">
        <f>IF( OR( NOT( ISNUMBER( 'обеспеченность в кол-вах'!L17 ) ), NOT( ISNUMBER( 'обеспеченность в кол-вах'!M17 ) ) ), "",  IF( 'обеспеченность в кол-вах'!L17 &lt;= 'обеспеченность в кол-вах'!M17, 0, 'обеспеченность в кол-вах'!L17 - 'обеспеченность в кол-вах'!M17 ) )</f>
        <v>0</v>
      </c>
      <c r="J17" s="3">
        <f>IF( OR( NOT( ISNUMBER( 'обеспеченность в кол-вах'!N17 ) ), NOT( ISNUMBER( 'обеспеченность в кол-вах'!O17 ) ) ), "",  IF( 'обеспеченность в кол-вах'!N17 &lt;= 'обеспеченность в кол-вах'!O17, 0, 'обеспеченность в кол-вах'!N17 - 'обеспеченность в кол-вах'!O17 ) )</f>
        <v>0</v>
      </c>
      <c r="K17" s="3" t="str">
        <f>IF( OR( NOT( ISNUMBER( 'обеспеченность в кол-вах'!P17 ) ), NOT( ISNUMBER( 'обеспеченность в кол-вах'!Q17 ) ) ), "",  IF( 'обеспеченность в кол-вах'!P17 &lt;= 'обеспеченность в кол-вах'!Q17, 0, 'обеспеченность в кол-вах'!P17 - 'обеспеченность в кол-вах'!Q17 ) )</f>
        <v/>
      </c>
      <c r="L17" s="3" t="str">
        <f>IF( OR( NOT( ISNUMBER( 'обеспеченность в кол-вах'!R17 ) ), NOT( ISNUMBER( 'обеспеченность в кол-вах'!S17 ) ) ), "",  IF( 'обеспеченность в кол-вах'!R17 &lt;= 'обеспеченность в кол-вах'!S17, 0, 'обеспеченность в кол-вах'!R17 - 'обеспеченность в кол-вах'!S17 ) )</f>
        <v/>
      </c>
      <c r="M17" s="3" t="str">
        <f>IF( OR( NOT( ISNUMBER( 'обеспеченность в кол-вах'!T17 ) ), NOT( ISNUMBER( 'обеспеченность в кол-вах'!U17 ) ) ), "",  IF( 'обеспеченность в кол-вах'!T17 &lt;= 'обеспеченность в кол-вах'!U17, 0, 'обеспеченность в кол-вах'!T17 - 'обеспеченность в кол-вах'!U17 ) )</f>
        <v/>
      </c>
      <c r="N17" s="3" t="str">
        <f>IF( OR( NOT( ISNUMBER( 'обеспеченность в кол-вах'!V17 ) ), NOT( ISNUMBER( 'обеспеченность в кол-вах'!W17 ) ) ), "",  IF( 'обеспеченность в кол-вах'!V17 &lt;= 'обеспеченность в кол-вах'!W17, 0, 'обеспеченность в кол-вах'!V17 - 'обеспеченность в кол-вах'!W17 ) )</f>
        <v/>
      </c>
      <c r="O17" s="3" t="str">
        <f>IF( OR( NOT( ISNUMBER( 'обеспеченность в кол-вах'!X17 ) ), NOT( ISNUMBER( 'обеспеченность в кол-вах'!Y17 ) ) ), "",  IF( 'обеспеченность в кол-вах'!X17 &lt;= 'обеспеченность в кол-вах'!Y17, 0, 'обеспеченность в кол-вах'!X17 - 'обеспеченность в кол-вах'!Y17 ) )</f>
        <v/>
      </c>
      <c r="P17" s="3" t="str">
        <f>IF( OR( NOT( ISNUMBER( 'обеспеченность в кол-вах'!Z17 ) ), NOT( ISNUMBER( 'обеспеченность в кол-вах'!AA17 ) ) ), "",  IF( 'обеспеченность в кол-вах'!Z17 &lt;= 'обеспеченность в кол-вах'!AA17, 0, 'обеспеченность в кол-вах'!Z17 - 'обеспеченность в кол-вах'!AA17 ) )</f>
        <v/>
      </c>
      <c r="Q17" s="3" t="str">
        <f>IF( OR( NOT( ISNUMBER( 'обеспеченность в кол-вах'!AB17 ) ), NOT( ISNUMBER( 'обеспеченность в кол-вах'!AC17 ) ) ), "",  IF( 'обеспеченность в кол-вах'!AB17 &lt;= 'обеспеченность в кол-вах'!AC17, 0, 'обеспеченность в кол-вах'!AB17 - 'обеспеченность в кол-вах'!AC17 ) )</f>
        <v/>
      </c>
      <c r="R17" s="3">
        <f>IF( OR( NOT( ISNUMBER( 'обеспеченность в кол-вах'!AD17 ) ), NOT( ISNUMBER( 'обеспеченность в кол-вах'!AE17 ) ) ), "",  IF( 'обеспеченность в кол-вах'!AD17 &lt;= 'обеспеченность в кол-вах'!AE17, 0, 'обеспеченность в кол-вах'!AD17 - 'обеспеченность в кол-вах'!AE17 ) )</f>
        <v>22</v>
      </c>
      <c r="S17" s="3">
        <f>IF( OR( NOT( ISNUMBER( 'обеспеченность в кол-вах'!AF17 ) ), NOT( ISNUMBER( 'обеспеченность в кол-вах'!AG17 ) ) ), "",  IF( 'обеспеченность в кол-вах'!AF17 &lt;= 'обеспеченность в кол-вах'!AG17, 0, 'обеспеченность в кол-вах'!AF17 - 'обеспеченность в кол-вах'!AG17 ) )</f>
        <v>22</v>
      </c>
      <c r="T17" s="3">
        <f>IF( OR( NOT( ISNUMBER( 'обеспеченность в кол-вах'!AH17 ) ), NOT( ISNUMBER( 'обеспеченность в кол-вах'!AI17 ) ) ), "",  IF( 'обеспеченность в кол-вах'!AH17 &lt;= 'обеспеченность в кол-вах'!AI17, 0, 'обеспеченность в кол-вах'!AH17 - 'обеспеченность в кол-вах'!AI17 ) )</f>
        <v>0</v>
      </c>
      <c r="U17" s="3">
        <f>IF( OR( NOT( ISNUMBER( 'обеспеченность в кол-вах'!AJ17 ) ), NOT( ISNUMBER( 'обеспеченность в кол-вах'!AK17 ) ) ), "",  IF( 'обеспеченность в кол-вах'!AJ17 &lt;= 'обеспеченность в кол-вах'!AK17, 0, 'обеспеченность в кол-вах'!AJ17 - 'обеспеченность в кол-вах'!AK17 ) )</f>
        <v>0</v>
      </c>
      <c r="V17" s="3">
        <f>IF( OR( NOT( ISNUMBER( 'обеспеченность в кол-вах'!AL17 ) ), NOT( ISNUMBER( 'обеспеченность в кол-вах'!AM17 ) ) ), "",  IF( 'обеспеченность в кол-вах'!AL17 &lt;= 'обеспеченность в кол-вах'!AM17, 0, 'обеспеченность в кол-вах'!AL17 - 'обеспеченность в кол-вах'!AM17 ) )</f>
        <v>0</v>
      </c>
      <c r="W17" s="3" t="str">
        <f>IF( OR( NOT( ISNUMBER( 'обеспеченность в кол-вах'!AN17 ) ), NOT( ISNUMBER( 'обеспеченность в кол-вах'!AO17 ) ) ), "",  IF( 'обеспеченность в кол-вах'!AN17 &lt;= 'обеспеченность в кол-вах'!AO17, 0, 'обеспеченность в кол-вах'!AN17 - 'обеспеченность в кол-вах'!AO17 ) )</f>
        <v/>
      </c>
      <c r="X17" s="3" t="str">
        <f>IF( OR( NOT( ISNUMBER( 'обеспеченность в кол-вах'!AP17 ) ), NOT( ISNUMBER( 'обеспеченность в кол-вах'!AQ17 ) ) ), "",  IF( 'обеспеченность в кол-вах'!AP17 &lt;= 'обеспеченность в кол-вах'!AQ17, 0, 'обеспеченность в кол-вах'!AP17 - 'обеспеченность в кол-вах'!AQ17 ) )</f>
        <v/>
      </c>
      <c r="Y17" s="3" t="str">
        <f>IF( OR( NOT( ISNUMBER( 'обеспеченность в кол-вах'!AR17 ) ), NOT( ISNUMBER( 'обеспеченность в кол-вах'!AS17 ) ) ), "",  IF( 'обеспеченность в кол-вах'!AR17 &lt;= 'обеспеченность в кол-вах'!AS17, 0, 'обеспеченность в кол-вах'!AR17 - 'обеспеченность в кол-вах'!AS17 ) )</f>
        <v/>
      </c>
      <c r="Z17" s="3">
        <f>IF( OR( NOT( ISNUMBER( 'обеспеченность в кол-вах'!AT17 ) ), NOT( ISNUMBER( 'обеспеченность в кол-вах'!AU17 ) ) ), "",  IF( 'обеспеченность в кол-вах'!AT17 &lt;= 'обеспеченность в кол-вах'!AU17, 0, 'обеспеченность в кол-вах'!AT17 - 'обеспеченность в кол-вах'!AU17 ) )</f>
        <v>0</v>
      </c>
      <c r="AA17" s="3">
        <f>IF( OR( NOT( ISNUMBER( 'обеспеченность в кол-вах'!AV17 ) ), NOT( ISNUMBER( 'обеспеченность в кол-вах'!AW17 ) ) ), "",  IF( 'обеспеченность в кол-вах'!AV17 &lt;= 'обеспеченность в кол-вах'!AW17, 0, 'обеспеченность в кол-вах'!AV17 - 'обеспеченность в кол-вах'!AW17 ) )</f>
        <v>0</v>
      </c>
      <c r="AB17" s="3">
        <f>IF( OR( NOT( ISNUMBER( 'обеспеченность в кол-вах'!AX17 ) ), NOT( ISNUMBER( 'обеспеченность в кол-вах'!AY17 ) ) ), "",  IF( 'обеспеченность в кол-вах'!AX17 &lt;= 'обеспеченность в кол-вах'!AY17, 0, 'обеспеченность в кол-вах'!AX17 - 'обеспеченность в кол-вах'!AY17 ) )</f>
        <v>0</v>
      </c>
      <c r="AC17" s="3">
        <f>IF( OR( NOT( ISNUMBER( 'обеспеченность в кол-вах'!AZ17 ) ), NOT( ISNUMBER( 'обеспеченность в кол-вах'!BA17 ) ) ), "",  IF( 'обеспеченность в кол-вах'!AZ17 &lt;= 'обеспеченность в кол-вах'!BA17, 0, 'обеспеченность в кол-вах'!AZ17 - 'обеспеченность в кол-вах'!BA17 ) )</f>
        <v>0</v>
      </c>
      <c r="AD17" s="3">
        <f>IF( OR( NOT( ISNUMBER( 'обеспеченность в кол-вах'!BB17 ) ), NOT( ISNUMBER( 'обеспеченность в кол-вах'!BC17 ) ) ), "",  IF( 'обеспеченность в кол-вах'!BB17 &lt;= 'обеспеченность в кол-вах'!BC17, 0, 'обеспеченность в кол-вах'!BB17 - 'обеспеченность в кол-вах'!BC17 ) )</f>
        <v>0</v>
      </c>
      <c r="AE17" s="3" t="str">
        <f>IF( OR( NOT( ISNUMBER( 'обеспеченность в кол-вах'!BD17 ) ), NOT( ISNUMBER( 'обеспеченность в кол-вах'!BE17 ) ) ), "",  IF( 'обеспеченность в кол-вах'!BD17 &lt;= 'обеспеченность в кол-вах'!BE17, 0, 'обеспеченность в кол-вах'!BD17 - 'обеспеченность в кол-вах'!BE17 ) )</f>
        <v/>
      </c>
      <c r="AF17" s="3" t="str">
        <f>IF( OR( NOT( ISNUMBER( 'обеспеченность в кол-вах'!BF17 ) ), NOT( ISNUMBER( 'обеспеченность в кол-вах'!BG17 ) ) ), "",  IF( 'обеспеченность в кол-вах'!BF17 &lt;= 'обеспеченность в кол-вах'!BG17, 0, 'обеспеченность в кол-вах'!BF17 - 'обеспеченность в кол-вах'!BG17 ) )</f>
        <v/>
      </c>
      <c r="AG17" s="3" t="str">
        <f>IF( OR( NOT( ISNUMBER( 'обеспеченность в кол-вах'!BH17 ) ), NOT( ISNUMBER( 'обеспеченность в кол-вах'!BI17 ) ) ), "",  IF( 'обеспеченность в кол-вах'!BH17 &lt;= 'обеспеченность в кол-вах'!BI17, 0, 'обеспеченность в кол-вах'!BH17 - 'обеспеченность в кол-вах'!BI17 ) )</f>
        <v/>
      </c>
    </row>
    <row r="18" spans="1:33" ht="24" customHeight="1" x14ac:dyDescent="0.25">
      <c r="A18" s="2" t="s">
        <v>45</v>
      </c>
      <c r="B18" s="3">
        <f>IF( OR( COUNT( 'обеспеченность в кол-вах'!B18,'обеспеченность в кол-вах'!D18,'обеспеченность в кол-вах'!F18,'обеспеченность в кол-вах'!H18,'обеспеченность в кол-вах'!J18,'обеспеченность в кол-вах'!L18,'обеспеченность в кол-вах'!N18,'обеспеченность в кол-вах'!P18,'обеспеченность в кол-вах'!R18,'обеспеченность в кол-вах'!V18,'обеспеченность в кол-вах'!Z18,'обеспеченность в кол-вах'!AD18,'обеспеченность в кол-вах'!AH18,'обеспеченность в кол-вах'!AJ18,'обеспеченность в кол-вах'!AL18,'обеспеченность в кол-вах'!AN18,'обеспеченность в кол-вах'!AP18,'обеспеченность в кол-вах'!AR18,'обеспеченность в кол-вах'!AT18,'обеспеченность в кол-вах'!AV18,'обеспеченность в кол-вах'!AX18,'обеспеченность в кол-вах'!AZ18,'обеспеченность в кол-вах'!BB18,'обеспеченность в кол-вах'!BD18,'обеспеченность в кол-вах'!BF18,'обеспеченность в кол-вах'!BH6 ) = 0, COUNT( 'обеспеченность в кол-вах'!C18,'обеспеченность в кол-вах'!E18,'обеспеченность в кол-вах'!G18,'обеспеченность в кол-вах'!I18,'обеспеченность в кол-вах'!K18,'обеспеченность в кол-вах'!M18,'обеспеченность в кол-вах'!O18,'обеспеченность в кол-вах'!Q18,'обеспеченность в кол-вах'!S18,'обеспеченность в кол-вах'!W18,'обеспеченность в кол-вах'!AA18,'обеспеченность в кол-вах'!AE18,'обеспеченность в кол-вах'!AI18,'обеспеченность в кол-вах'!AK18,'обеспеченность в кол-вах'!AM18,'обеспеченность в кол-вах'!AO18,'обеспеченность в кол-вах'!AQ18,'обеспеченность в кол-вах'!AS18,'обеспеченность в кол-вах'!AU18,'обеспеченность в кол-вах'!AW18,'обеспеченность в кол-вах'!AY18,'обеспеченность в кол-вах'!BA18,'обеспеченность в кол-вах'!BC18,'обеспеченность в кол-вах'!BE18,'обеспеченность в кол-вах'!BG18,'обеспеченность в кол-вах'!BI6 ) = 0 ), "", IF( SUM( 'обеспеченность в кол-вах'!B18,'обеспеченность в кол-вах'!D18,'обеспеченность в кол-вах'!F18,'обеспеченность в кол-вах'!H18,'обеспеченность в кол-вах'!J18,'обеспеченность в кол-вах'!L18,'обеспеченность в кол-вах'!N18,'обеспеченность в кол-вах'!P18,'обеспеченность в кол-вах'!R18,'обеспеченность в кол-вах'!V18,'обеспеченность в кол-вах'!Z18,'обеспеченность в кол-вах'!AD18,'обеспеченность в кол-вах'!AH18,'обеспеченность в кол-вах'!AJ18,'обеспеченность в кол-вах'!AL18,'обеспеченность в кол-вах'!AN18,'обеспеченность в кол-вах'!AP18,'обеспеченность в кол-вах'!AR18,'обеспеченность в кол-вах'!AT18,'обеспеченность в кол-вах'!AV18,'обеспеченность в кол-вах'!AX18,'обеспеченность в кол-вах'!AZ18,'обеспеченность в кол-вах'!BB18,'обеспеченность в кол-вах'!BD18,'обеспеченность в кол-вах'!BF18,'обеспеченность в кол-вах'!BH6 ) = 0, "", ROUND( 100 * SUM( 'обеспеченность в кол-вах'!C18,'обеспеченность в кол-вах'!E18,'обеспеченность в кол-вах'!G18,'обеспеченность в кол-вах'!I18,'обеспеченность в кол-вах'!K18,'обеспеченность в кол-вах'!M18,'обеспеченность в кол-вах'!O18,'обеспеченность в кол-вах'!Q18,'обеспеченность в кол-вах'!S18,'обеспеченность в кол-вах'!W18,'обеспеченность в кол-вах'!AA18,'обеспеченность в кол-вах'!AE18,'обеспеченность в кол-вах'!AI18,'обеспеченность в кол-вах'!AK18,'обеспеченность в кол-вах'!AM18,'обеспеченность в кол-вах'!AO18,'обеспеченность в кол-вах'!AQ18,'обеспеченность в кол-вах'!AS18,'обеспеченность в кол-вах'!AU18,'обеспеченность в кол-вах'!AW18,'обеспеченность в кол-вах'!AY18,'обеспеченность в кол-вах'!BA18,'обеспеченность в кол-вах'!BC18,'обеспеченность в кол-вах'!BE18,'обеспеченность в кол-вах'!BG18,'обеспеченность в кол-вах'!BI6 ) / SUM( 'обеспеченность в кол-вах'!B18,'обеспеченность в кол-вах'!D18,'обеспеченность в кол-вах'!F18,'обеспеченность в кол-вах'!H18,'обеспеченность в кол-вах'!J18,'обеспеченность в кол-вах'!L18,'обеспеченность в кол-вах'!N18,'обеспеченность в кол-вах'!P18,'обеспеченность в кол-вах'!R18,'обеспеченность в кол-вах'!V18,'обеспеченность в кол-вах'!Z18,'обеспеченность в кол-вах'!AD18,'обеспеченность в кол-вах'!AH18,'обеспеченность в кол-вах'!AJ18,'обеспеченность в кол-вах'!AL18,'обеспеченность в кол-вах'!AN18,'обеспеченность в кол-вах'!AP18,'обеспеченность в кол-вах'!AR18,'обеспеченность в кол-вах'!AT18,'обеспеченность в кол-вах'!AV18,'обеспеченность в кол-вах'!AX18,'обеспеченность в кол-вах'!AZ18,'обеспеченность в кол-вах'!BB18,'обеспеченность в кол-вах'!BD18,'обеспеченность в кол-вах'!BF18,'обеспеченность в кол-вах'!BH6 ), 2 ) )  )</f>
        <v>177.23</v>
      </c>
      <c r="C18" s="3">
        <f>IF( OR( COUNT( 'обеспеченность в кол-вах'!B18,'обеспеченность в кол-вах'!D18,'обеспеченность в кол-вах'!F18,'обеспеченность в кол-вах'!H18,'обеспеченность в кол-вах'!J18,'обеспеченность в кол-вах'!L18,'обеспеченность в кол-вах'!N18,'обеспеченность в кол-вах'!P18,'обеспеченность в кол-вах'!T18,'обеспеченность в кол-вах'!X18,'обеспеченность в кол-вах'!AB18,'обеспеченность в кол-вах'!AF18,'обеспеченность в кол-вах'!AH18,'обеспеченность в кол-вах'!AJ18,'обеспеченность в кол-вах'!AL18,'обеспеченность в кол-вах'!AN18,'обеспеченность в кол-вах'!AP18,'обеспеченность в кол-вах'!AR18,'обеспеченность в кол-вах'!AT18,'обеспеченность в кол-вах'!AV18,'обеспеченность в кол-вах'!AX18,'обеспеченность в кол-вах'!AZ18,'обеспеченность в кол-вах'!BB18,'обеспеченность в кол-вах'!BD18,'обеспеченность в кол-вах'!BF18,'обеспеченность в кол-вах'!BH6 ) = 0, COUNT( 'обеспеченность в кол-вах'!C18,'обеспеченность в кол-вах'!E18,'обеспеченность в кол-вах'!G18,'обеспеченность в кол-вах'!I18,'обеспеченность в кол-вах'!K18,'обеспеченность в кол-вах'!M18,'обеспеченность в кол-вах'!O18,'обеспеченность в кол-вах'!Q18,'обеспеченность в кол-вах'!U18,'обеспеченность в кол-вах'!Y18,'обеспеченность в кол-вах'!AC18,'обеспеченность в кол-вах'!AG18,'обеспеченность в кол-вах'!AI18,'обеспеченность в кол-вах'!AK18,'обеспеченность в кол-вах'!AM18,'обеспеченность в кол-вах'!AO18,'обеспеченность в кол-вах'!AQ18,'обеспеченность в кол-вах'!AS18,'обеспеченность в кол-вах'!AU18,'обеспеченность в кол-вах'!AW18,'обеспеченность в кол-вах'!AY18,'обеспеченность в кол-вах'!BA18,'обеспеченность в кол-вах'!BC18,'обеспеченность в кол-вах'!BE18,'обеспеченность в кол-вах'!BG18,'обеспеченность в кол-вах'!BI6 ) = 0 ), "", IF( SUM( 'обеспеченность в кол-вах'!B18,'обеспеченность в кол-вах'!D18,'обеспеченность в кол-вах'!F18,'обеспеченность в кол-вах'!H18,'обеспеченность в кол-вах'!J18,'обеспеченность в кол-вах'!L18,'обеспеченность в кол-вах'!N18,'обеспеченность в кол-вах'!P18,'обеспеченность в кол-вах'!T18,'обеспеченность в кол-вах'!X18,'обеспеченность в кол-вах'!AB18,'обеспеченность в кол-вах'!AF18,'обеспеченность в кол-вах'!AH18,'обеспеченность в кол-вах'!AJ18,'обеспеченность в кол-вах'!AL18,'обеспеченность в кол-вах'!AN18,'обеспеченность в кол-вах'!AP18,'обеспеченность в кол-вах'!AR18,'обеспеченность в кол-вах'!AT18,'обеспеченность в кол-вах'!AV18,'обеспеченность в кол-вах'!AX18,'обеспеченность в кол-вах'!AZ18,'обеспеченность в кол-вах'!BB18,'обеспеченность в кол-вах'!BD18,'обеспеченность в кол-вах'!BF18,'обеспеченность в кол-вах'!BH6 ) = 0, "", ROUND( 100 * SUM( 'обеспеченность в кол-вах'!C18,'обеспеченность в кол-вах'!E18,'обеспеченность в кол-вах'!G18,'обеспеченность в кол-вах'!I18,'обеспеченность в кол-вах'!K18,'обеспеченность в кол-вах'!M18,'обеспеченность в кол-вах'!O18,'обеспеченность в кол-вах'!Q18,'обеспеченность в кол-вах'!U18,'обеспеченность в кол-вах'!Y18,'обеспеченность в кол-вах'!AC18,'обеспеченность в кол-вах'!AG18,'обеспеченность в кол-вах'!AI18,'обеспеченность в кол-вах'!AK18,'обеспеченность в кол-вах'!AM18,'обеспеченность в кол-вах'!AO18,'обеспеченность в кол-вах'!AQ18,'обеспеченность в кол-вах'!AS18,'обеспеченность в кол-вах'!AU18,'обеспеченность в кол-вах'!AW18,'обеспеченность в кол-вах'!AY18,'обеспеченность в кол-вах'!BA18,'обеспеченность в кол-вах'!BC18,'обеспеченность в кол-вах'!BE18,'обеспеченность в кол-вах'!BG18,'обеспеченность в кол-вах'!BI6 ) / SUM( 'обеспеченность в кол-вах'!B18,'обеспеченность в кол-вах'!D18,'обеспеченность в кол-вах'!F18,'обеспеченность в кол-вах'!H18,'обеспеченность в кол-вах'!J18,'обеспеченность в кол-вах'!L18,'обеспеченность в кол-вах'!N18,'обеспеченность в кол-вах'!P18,'обеспеченность в кол-вах'!T18,'обеспеченность в кол-вах'!X18,'обеспеченность в кол-вах'!AB18,'обеспеченность в кол-вах'!AF18,'обеспеченность в кол-вах'!AH18,'обеспеченность в кол-вах'!AJ18,'обеспеченность в кол-вах'!AL18,'обеспеченность в кол-вах'!AN18,'обеспеченность в кол-вах'!AP18,'обеспеченность в кол-вах'!AR18,'обеспеченность в кол-вах'!AT18,'обеспеченность в кол-вах'!AV18,'обеспеченность в кол-вах'!AX18,'обеспеченность в кол-вах'!AZ18,'обеспеченность в кол-вах'!BB18,'обеспеченность в кол-вах'!BD18,'обеспеченность в кол-вах'!BF18,'обеспеченность в кол-вах'!BH6 ), 2 ) )  )</f>
        <v>177.23</v>
      </c>
      <c r="D18" s="3">
        <f>IF( OR( NOT( ISNUMBER( 'обеспеченность в кол-вах'!B18 ) ), NOT( ISNUMBER( 'обеспеченность в кол-вах'!C18 ) ) ), "",  IF( 'обеспеченность в кол-вах'!B18 &lt;= 'обеспеченность в кол-вах'!C18, 0, 'обеспеченность в кол-вах'!B18 - 'обеспеченность в кол-вах'!C18 ) )</f>
        <v>0</v>
      </c>
      <c r="E18" s="3" t="str">
        <f>IF( OR( NOT( ISNUMBER( 'обеспеченность в кол-вах'!D18 ) ), NOT( ISNUMBER( 'обеспеченность в кол-вах'!E18 ) ) ), "",  IF( 'обеспеченность в кол-вах'!D18 &lt;= 'обеспеченность в кол-вах'!E18, 0, 'обеспеченность в кол-вах'!D18 - 'обеспеченность в кол-вах'!E18 ) )</f>
        <v/>
      </c>
      <c r="F18" s="3">
        <f>IF( OR( NOT( ISNUMBER( 'обеспеченность в кол-вах'!F18 ) ), NOT( ISNUMBER( 'обеспеченность в кол-вах'!G18 ) ) ), "",  IF( 'обеспеченность в кол-вах'!F18 &lt;= 'обеспеченность в кол-вах'!G18, 0, 'обеспеченность в кол-вах'!F18 - 'обеспеченность в кол-вах'!G18 ) )</f>
        <v>0</v>
      </c>
      <c r="G18" s="3">
        <f>IF( OR( NOT( ISNUMBER( 'обеспеченность в кол-вах'!H18 ) ), NOT( ISNUMBER( 'обеспеченность в кол-вах'!I18 ) ) ), "",  IF( 'обеспеченность в кол-вах'!H18 &lt;= 'обеспеченность в кол-вах'!I18, 0, 'обеспеченность в кол-вах'!H18 - 'обеспеченность в кол-вах'!I18 ) )</f>
        <v>0</v>
      </c>
      <c r="H18" s="3">
        <f>IF( OR( NOT( ISNUMBER( 'обеспеченность в кол-вах'!J18 ) ), NOT( ISNUMBER( 'обеспеченность в кол-вах'!K18 ) ) ), "",  IF( 'обеспеченность в кол-вах'!J18 &lt;= 'обеспеченность в кол-вах'!K18, 0, 'обеспеченность в кол-вах'!J18 - 'обеспеченность в кол-вах'!K18 ) )</f>
        <v>0</v>
      </c>
      <c r="I18" s="3">
        <f>IF( OR( NOT( ISNUMBER( 'обеспеченность в кол-вах'!L18 ) ), NOT( ISNUMBER( 'обеспеченность в кол-вах'!M18 ) ) ), "",  IF( 'обеспеченность в кол-вах'!L18 &lt;= 'обеспеченность в кол-вах'!M18, 0, 'обеспеченность в кол-вах'!L18 - 'обеспеченность в кол-вах'!M18 ) )</f>
        <v>0</v>
      </c>
      <c r="J18" s="3">
        <f>IF( OR( NOT( ISNUMBER( 'обеспеченность в кол-вах'!N18 ) ), NOT( ISNUMBER( 'обеспеченность в кол-вах'!O18 ) ) ), "",  IF( 'обеспеченность в кол-вах'!N18 &lt;= 'обеспеченность в кол-вах'!O18, 0, 'обеспеченность в кол-вах'!N18 - 'обеспеченность в кол-вах'!O18 ) )</f>
        <v>0</v>
      </c>
      <c r="K18" s="3" t="str">
        <f>IF( OR( NOT( ISNUMBER( 'обеспеченность в кол-вах'!P18 ) ), NOT( ISNUMBER( 'обеспеченность в кол-вах'!Q18 ) ) ), "",  IF( 'обеспеченность в кол-вах'!P18 &lt;= 'обеспеченность в кол-вах'!Q18, 0, 'обеспеченность в кол-вах'!P18 - 'обеспеченность в кол-вах'!Q18 ) )</f>
        <v/>
      </c>
      <c r="L18" s="3" t="str">
        <f>IF( OR( NOT( ISNUMBER( 'обеспеченность в кол-вах'!R18 ) ), NOT( ISNUMBER( 'обеспеченность в кол-вах'!S18 ) ) ), "",  IF( 'обеспеченность в кол-вах'!R18 &lt;= 'обеспеченность в кол-вах'!S18, 0, 'обеспеченность в кол-вах'!R18 - 'обеспеченность в кол-вах'!S18 ) )</f>
        <v/>
      </c>
      <c r="M18" s="3" t="str">
        <f>IF( OR( NOT( ISNUMBER( 'обеспеченность в кол-вах'!T18 ) ), NOT( ISNUMBER( 'обеспеченность в кол-вах'!U18 ) ) ), "",  IF( 'обеспеченность в кол-вах'!T18 &lt;= 'обеспеченность в кол-вах'!U18, 0, 'обеспеченность в кол-вах'!T18 - 'обеспеченность в кол-вах'!U18 ) )</f>
        <v/>
      </c>
      <c r="N18" s="3" t="str">
        <f>IF( OR( NOT( ISNUMBER( 'обеспеченность в кол-вах'!V18 ) ), NOT( ISNUMBER( 'обеспеченность в кол-вах'!W18 ) ) ), "",  IF( 'обеспеченность в кол-вах'!V18 &lt;= 'обеспеченность в кол-вах'!W18, 0, 'обеспеченность в кол-вах'!V18 - 'обеспеченность в кол-вах'!W18 ) )</f>
        <v/>
      </c>
      <c r="O18" s="3" t="str">
        <f>IF( OR( NOT( ISNUMBER( 'обеспеченность в кол-вах'!X18 ) ), NOT( ISNUMBER( 'обеспеченность в кол-вах'!Y18 ) ) ), "",  IF( 'обеспеченность в кол-вах'!X18 &lt;= 'обеспеченность в кол-вах'!Y18, 0, 'обеспеченность в кол-вах'!X18 - 'обеспеченность в кол-вах'!Y18 ) )</f>
        <v/>
      </c>
      <c r="P18" s="3" t="str">
        <f>IF( OR( NOT( ISNUMBER( 'обеспеченность в кол-вах'!Z18 ) ), NOT( ISNUMBER( 'обеспеченность в кол-вах'!AA18 ) ) ), "",  IF( 'обеспеченность в кол-вах'!Z18 &lt;= 'обеспеченность в кол-вах'!AA18, 0, 'обеспеченность в кол-вах'!Z18 - 'обеспеченность в кол-вах'!AA18 ) )</f>
        <v/>
      </c>
      <c r="Q18" s="3" t="str">
        <f>IF( OR( NOT( ISNUMBER( 'обеспеченность в кол-вах'!AB18 ) ), NOT( ISNUMBER( 'обеспеченность в кол-вах'!AC18 ) ) ), "",  IF( 'обеспеченность в кол-вах'!AB18 &lt;= 'обеспеченность в кол-вах'!AC18, 0, 'обеспеченность в кол-вах'!AB18 - 'обеспеченность в кол-вах'!AC18 ) )</f>
        <v/>
      </c>
      <c r="R18" s="3">
        <f>IF( OR( NOT( ISNUMBER( 'обеспеченность в кол-вах'!AD18 ) ), NOT( ISNUMBER( 'обеспеченность в кол-вах'!AE18 ) ) ), "",  IF( 'обеспеченность в кол-вах'!AD18 &lt;= 'обеспеченность в кол-вах'!AE18, 0, 'обеспеченность в кол-вах'!AD18 - 'обеспеченность в кол-вах'!AE18 ) )</f>
        <v>13</v>
      </c>
      <c r="S18" s="3">
        <f>IF( OR( NOT( ISNUMBER( 'обеспеченность в кол-вах'!AF18 ) ), NOT( ISNUMBER( 'обеспеченность в кол-вах'!AG18 ) ) ), "",  IF( 'обеспеченность в кол-вах'!AF18 &lt;= 'обеспеченность в кол-вах'!AG18, 0, 'обеспеченность в кол-вах'!AF18 - 'обеспеченность в кол-вах'!AG18 ) )</f>
        <v>13</v>
      </c>
      <c r="T18" s="3">
        <f>IF( OR( NOT( ISNUMBER( 'обеспеченность в кол-вах'!AH18 ) ), NOT( ISNUMBER( 'обеспеченность в кол-вах'!AI18 ) ) ), "",  IF( 'обеспеченность в кол-вах'!AH18 &lt;= 'обеспеченность в кол-вах'!AI18, 0, 'обеспеченность в кол-вах'!AH18 - 'обеспеченность в кол-вах'!AI18 ) )</f>
        <v>0</v>
      </c>
      <c r="U18" s="3">
        <f>IF( OR( NOT( ISNUMBER( 'обеспеченность в кол-вах'!AJ18 ) ), NOT( ISNUMBER( 'обеспеченность в кол-вах'!AK18 ) ) ), "",  IF( 'обеспеченность в кол-вах'!AJ18 &lt;= 'обеспеченность в кол-вах'!AK18, 0, 'обеспеченность в кол-вах'!AJ18 - 'обеспеченность в кол-вах'!AK18 ) )</f>
        <v>0</v>
      </c>
      <c r="V18" s="3">
        <f>IF( OR( NOT( ISNUMBER( 'обеспеченность в кол-вах'!AL18 ) ), NOT( ISNUMBER( 'обеспеченность в кол-вах'!AM18 ) ) ), "",  IF( 'обеспеченность в кол-вах'!AL18 &lt;= 'обеспеченность в кол-вах'!AM18, 0, 'обеспеченность в кол-вах'!AL18 - 'обеспеченность в кол-вах'!AM18 ) )</f>
        <v>0</v>
      </c>
      <c r="W18" s="3" t="str">
        <f>IF( OR( NOT( ISNUMBER( 'обеспеченность в кол-вах'!AN18 ) ), NOT( ISNUMBER( 'обеспеченность в кол-вах'!AO18 ) ) ), "",  IF( 'обеспеченность в кол-вах'!AN18 &lt;= 'обеспеченность в кол-вах'!AO18, 0, 'обеспеченность в кол-вах'!AN18 - 'обеспеченность в кол-вах'!AO18 ) )</f>
        <v/>
      </c>
      <c r="X18" s="3" t="str">
        <f>IF( OR( NOT( ISNUMBER( 'обеспеченность в кол-вах'!AP18 ) ), NOT( ISNUMBER( 'обеспеченность в кол-вах'!AQ18 ) ) ), "",  IF( 'обеспеченность в кол-вах'!AP18 &lt;= 'обеспеченность в кол-вах'!AQ18, 0, 'обеспеченность в кол-вах'!AP18 - 'обеспеченность в кол-вах'!AQ18 ) )</f>
        <v/>
      </c>
      <c r="Y18" s="3" t="str">
        <f>IF( OR( NOT( ISNUMBER( 'обеспеченность в кол-вах'!AR18 ) ), NOT( ISNUMBER( 'обеспеченность в кол-вах'!AS18 ) ) ), "",  IF( 'обеспеченность в кол-вах'!AR18 &lt;= 'обеспеченность в кол-вах'!AS18, 0, 'обеспеченность в кол-вах'!AR18 - 'обеспеченность в кол-вах'!AS18 ) )</f>
        <v/>
      </c>
      <c r="Z18" s="3">
        <f>IF( OR( NOT( ISNUMBER( 'обеспеченность в кол-вах'!AT18 ) ), NOT( ISNUMBER( 'обеспеченность в кол-вах'!AU18 ) ) ), "",  IF( 'обеспеченность в кол-вах'!AT18 &lt;= 'обеспеченность в кол-вах'!AU18, 0, 'обеспеченность в кол-вах'!AT18 - 'обеспеченность в кол-вах'!AU18 ) )</f>
        <v>0</v>
      </c>
      <c r="AA18" s="3">
        <f>IF( OR( NOT( ISNUMBER( 'обеспеченность в кол-вах'!AV18 ) ), NOT( ISNUMBER( 'обеспеченность в кол-вах'!AW18 ) ) ), "",  IF( 'обеспеченность в кол-вах'!AV18 &lt;= 'обеспеченность в кол-вах'!AW18, 0, 'обеспеченность в кол-вах'!AV18 - 'обеспеченность в кол-вах'!AW18 ) )</f>
        <v>0</v>
      </c>
      <c r="AB18" s="3">
        <f>IF( OR( NOT( ISNUMBER( 'обеспеченность в кол-вах'!AX18 ) ), NOT( ISNUMBER( 'обеспеченность в кол-вах'!AY18 ) ) ), "",  IF( 'обеспеченность в кол-вах'!AX18 &lt;= 'обеспеченность в кол-вах'!AY18, 0, 'обеспеченность в кол-вах'!AX18 - 'обеспеченность в кол-вах'!AY18 ) )</f>
        <v>0</v>
      </c>
      <c r="AC18" s="3">
        <f>IF( OR( NOT( ISNUMBER( 'обеспеченность в кол-вах'!AZ18 ) ), NOT( ISNUMBER( 'обеспеченность в кол-вах'!BA18 ) ) ), "",  IF( 'обеспеченность в кол-вах'!AZ18 &lt;= 'обеспеченность в кол-вах'!BA18, 0, 'обеспеченность в кол-вах'!AZ18 - 'обеспеченность в кол-вах'!BA18 ) )</f>
        <v>0</v>
      </c>
      <c r="AD18" s="3">
        <f>IF( OR( NOT( ISNUMBER( 'обеспеченность в кол-вах'!BB18 ) ), NOT( ISNUMBER( 'обеспеченность в кол-вах'!BC18 ) ) ), "",  IF( 'обеспеченность в кол-вах'!BB18 &lt;= 'обеспеченность в кол-вах'!BC18, 0, 'обеспеченность в кол-вах'!BB18 - 'обеспеченность в кол-вах'!BC18 ) )</f>
        <v>0</v>
      </c>
      <c r="AE18" s="3" t="str">
        <f>IF( OR( NOT( ISNUMBER( 'обеспеченность в кол-вах'!BD18 ) ), NOT( ISNUMBER( 'обеспеченность в кол-вах'!BE18 ) ) ), "",  IF( 'обеспеченность в кол-вах'!BD18 &lt;= 'обеспеченность в кол-вах'!BE18, 0, 'обеспеченность в кол-вах'!BD18 - 'обеспеченность в кол-вах'!BE18 ) )</f>
        <v/>
      </c>
      <c r="AF18" s="3">
        <f>IF( OR( NOT( ISNUMBER( 'обеспеченность в кол-вах'!BF18 ) ), NOT( ISNUMBER( 'обеспеченность в кол-вах'!BG18 ) ) ), "",  IF( 'обеспеченность в кол-вах'!BF18 &lt;= 'обеспеченность в кол-вах'!BG18, 0, 'обеспеченность в кол-вах'!BF18 - 'обеспеченность в кол-вах'!BG18 ) )</f>
        <v>0</v>
      </c>
      <c r="AG18" s="3" t="str">
        <f>IF( OR( NOT( ISNUMBER( 'обеспеченность в кол-вах'!BH18 ) ), NOT( ISNUMBER( 'обеспеченность в кол-вах'!BI18 ) ) ), "",  IF( 'обеспеченность в кол-вах'!BH18 &lt;= 'обеспеченность в кол-вах'!BI18, 0, 'обеспеченность в кол-вах'!BH18 - 'обеспеченность в кол-вах'!BI18 ) )</f>
        <v/>
      </c>
    </row>
    <row r="19" spans="1:33" ht="24" customHeight="1" x14ac:dyDescent="0.25">
      <c r="A19" s="2" t="s">
        <v>46</v>
      </c>
      <c r="B19" s="4">
        <f>IF( OR( COUNT( 'обеспеченность в кол-вах'!B19,'обеспеченность в кол-вах'!D19,'обеспеченность в кол-вах'!F19,'обеспеченность в кол-вах'!H19,'обеспеченность в кол-вах'!J19,'обеспеченность в кол-вах'!L19,'обеспеченность в кол-вах'!N19,'обеспеченность в кол-вах'!P19,'обеспеченность в кол-вах'!R19,'обеспеченность в кол-вах'!V19,'обеспеченность в кол-вах'!Z19,'обеспеченность в кол-вах'!AD19,'обеспеченность в кол-вах'!AH19,'обеспеченность в кол-вах'!AJ19,'обеспеченность в кол-вах'!AL19,'обеспеченность в кол-вах'!AN19,'обеспеченность в кол-вах'!AP19,'обеспеченность в кол-вах'!AR19,'обеспеченность в кол-вах'!AT19,'обеспеченность в кол-вах'!AV19,'обеспеченность в кол-вах'!AX19,'обеспеченность в кол-вах'!AZ19,'обеспеченность в кол-вах'!BB19,'обеспеченность в кол-вах'!BD19,'обеспеченность в кол-вах'!BF19,'обеспеченность в кол-вах'!BH6 ) = 0, COUNT( 'обеспеченность в кол-вах'!C19,'обеспеченность в кол-вах'!E19,'обеспеченность в кол-вах'!G19,'обеспеченность в кол-вах'!I19,'обеспеченность в кол-вах'!K19,'обеспеченность в кол-вах'!M19,'обеспеченность в кол-вах'!O19,'обеспеченность в кол-вах'!Q19,'обеспеченность в кол-вах'!S19,'обеспеченность в кол-вах'!W19,'обеспеченность в кол-вах'!AA19,'обеспеченность в кол-вах'!AE19,'обеспеченность в кол-вах'!AI19,'обеспеченность в кол-вах'!AK19,'обеспеченность в кол-вах'!AM19,'обеспеченность в кол-вах'!AO19,'обеспеченность в кол-вах'!AQ19,'обеспеченность в кол-вах'!AS19,'обеспеченность в кол-вах'!AU19,'обеспеченность в кол-вах'!AW19,'обеспеченность в кол-вах'!AY19,'обеспеченность в кол-вах'!BA19,'обеспеченность в кол-вах'!BC19,'обеспеченность в кол-вах'!BE19,'обеспеченность в кол-вах'!BG19,'обеспеченность в кол-вах'!BI6 ) = 0 ), "", IF( SUM( 'обеспеченность в кол-вах'!B19,'обеспеченность в кол-вах'!D19,'обеспеченность в кол-вах'!F19,'обеспеченность в кол-вах'!H19,'обеспеченность в кол-вах'!J19,'обеспеченность в кол-вах'!L19,'обеспеченность в кол-вах'!N19,'обеспеченность в кол-вах'!P19,'обеспеченность в кол-вах'!R19,'обеспеченность в кол-вах'!V19,'обеспеченность в кол-вах'!Z19,'обеспеченность в кол-вах'!AD19,'обеспеченность в кол-вах'!AH19,'обеспеченность в кол-вах'!AJ19,'обеспеченность в кол-вах'!AL19,'обеспеченность в кол-вах'!AN19,'обеспеченность в кол-вах'!AP19,'обеспеченность в кол-вах'!AR19,'обеспеченность в кол-вах'!AT19,'обеспеченность в кол-вах'!AV19,'обеспеченность в кол-вах'!AX19,'обеспеченность в кол-вах'!AZ19,'обеспеченность в кол-вах'!BB19,'обеспеченность в кол-вах'!BD19,'обеспеченность в кол-вах'!BF19,'обеспеченность в кол-вах'!BH6 ) = 0, "", ROUND( 100 * SUM( 'обеспеченность в кол-вах'!C19,'обеспеченность в кол-вах'!E19,'обеспеченность в кол-вах'!G19,'обеспеченность в кол-вах'!I19,'обеспеченность в кол-вах'!K19,'обеспеченность в кол-вах'!M19,'обеспеченность в кол-вах'!O19,'обеспеченность в кол-вах'!Q19,'обеспеченность в кол-вах'!S19,'обеспеченность в кол-вах'!W19,'обеспеченность в кол-вах'!AA19,'обеспеченность в кол-вах'!AE19,'обеспеченность в кол-вах'!AI19,'обеспеченность в кол-вах'!AK19,'обеспеченность в кол-вах'!AM19,'обеспеченность в кол-вах'!AO19,'обеспеченность в кол-вах'!AQ19,'обеспеченность в кол-вах'!AS19,'обеспеченность в кол-вах'!AU19,'обеспеченность в кол-вах'!AW19,'обеспеченность в кол-вах'!AY19,'обеспеченность в кол-вах'!BA19,'обеспеченность в кол-вах'!BC19,'обеспеченность в кол-вах'!BE19,'обеспеченность в кол-вах'!BG19,'обеспеченность в кол-вах'!BI6 ) / SUM( 'обеспеченность в кол-вах'!B19,'обеспеченность в кол-вах'!D19,'обеспеченность в кол-вах'!F19,'обеспеченность в кол-вах'!H19,'обеспеченность в кол-вах'!J19,'обеспеченность в кол-вах'!L19,'обеспеченность в кол-вах'!N19,'обеспеченность в кол-вах'!P19,'обеспеченность в кол-вах'!R19,'обеспеченность в кол-вах'!V19,'обеспеченность в кол-вах'!Z19,'обеспеченность в кол-вах'!AD19,'обеспеченность в кол-вах'!AH19,'обеспеченность в кол-вах'!AJ19,'обеспеченность в кол-вах'!AL19,'обеспеченность в кол-вах'!AN19,'обеспеченность в кол-вах'!AP19,'обеспеченность в кол-вах'!AR19,'обеспеченность в кол-вах'!AT19,'обеспеченность в кол-вах'!AV19,'обеспеченность в кол-вах'!AX19,'обеспеченность в кол-вах'!AZ19,'обеспеченность в кол-вах'!BB19,'обеспеченность в кол-вах'!BD19,'обеспеченность в кол-вах'!BF19,'обеспеченность в кол-вах'!BH6 ), 2 ) )  )</f>
        <v>131.81</v>
      </c>
      <c r="C19" s="4">
        <f>IF( OR( COUNT( 'обеспеченность в кол-вах'!B19,'обеспеченность в кол-вах'!D19,'обеспеченность в кол-вах'!F19,'обеспеченность в кол-вах'!H19,'обеспеченность в кол-вах'!J19,'обеспеченность в кол-вах'!L19,'обеспеченность в кол-вах'!N19,'обеспеченность в кол-вах'!P19,'обеспеченность в кол-вах'!T19,'обеспеченность в кол-вах'!X19,'обеспеченность в кол-вах'!AB19,'обеспеченность в кол-вах'!AF19,'обеспеченность в кол-вах'!AH19,'обеспеченность в кол-вах'!AJ19,'обеспеченность в кол-вах'!AL19,'обеспеченность в кол-вах'!AN19,'обеспеченность в кол-вах'!AP19,'обеспеченность в кол-вах'!AR19,'обеспеченность в кол-вах'!AT19,'обеспеченность в кол-вах'!AV19,'обеспеченность в кол-вах'!AX19,'обеспеченность в кол-вах'!AZ19,'обеспеченность в кол-вах'!BB19,'обеспеченность в кол-вах'!BD19,'обеспеченность в кол-вах'!BF19,'обеспеченность в кол-вах'!BH6 ) = 0, COUNT( 'обеспеченность в кол-вах'!C19,'обеспеченность в кол-вах'!E19,'обеспеченность в кол-вах'!G19,'обеспеченность в кол-вах'!I19,'обеспеченность в кол-вах'!K19,'обеспеченность в кол-вах'!M19,'обеспеченность в кол-вах'!O19,'обеспеченность в кол-вах'!Q19,'обеспеченность в кол-вах'!U19,'обеспеченность в кол-вах'!Y19,'обеспеченность в кол-вах'!AC19,'обеспеченность в кол-вах'!AG19,'обеспеченность в кол-вах'!AI19,'обеспеченность в кол-вах'!AK19,'обеспеченность в кол-вах'!AM19,'обеспеченность в кол-вах'!AO19,'обеспеченность в кол-вах'!AQ19,'обеспеченность в кол-вах'!AS19,'обеспеченность в кол-вах'!AU19,'обеспеченность в кол-вах'!AW19,'обеспеченность в кол-вах'!AY19,'обеспеченность в кол-вах'!BA19,'обеспеченность в кол-вах'!BC19,'обеспеченность в кол-вах'!BE19,'обеспеченность в кол-вах'!BG19,'обеспеченность в кол-вах'!BI6 ) = 0 ), "", IF( SUM( 'обеспеченность в кол-вах'!B19,'обеспеченность в кол-вах'!D19,'обеспеченность в кол-вах'!F19,'обеспеченность в кол-вах'!H19,'обеспеченность в кол-вах'!J19,'обеспеченность в кол-вах'!L19,'обеспеченность в кол-вах'!N19,'обеспеченность в кол-вах'!P19,'обеспеченность в кол-вах'!T19,'обеспеченность в кол-вах'!X19,'обеспеченность в кол-вах'!AB19,'обеспеченность в кол-вах'!AF19,'обеспеченность в кол-вах'!AH19,'обеспеченность в кол-вах'!AJ19,'обеспеченность в кол-вах'!AL19,'обеспеченность в кол-вах'!AN19,'обеспеченность в кол-вах'!AP19,'обеспеченность в кол-вах'!AR19,'обеспеченность в кол-вах'!AT19,'обеспеченность в кол-вах'!AV19,'обеспеченность в кол-вах'!AX19,'обеспеченность в кол-вах'!AZ19,'обеспеченность в кол-вах'!BB19,'обеспеченность в кол-вах'!BD19,'обеспеченность в кол-вах'!BF19,'обеспеченность в кол-вах'!BH6 ) = 0, "", ROUND( 100 * SUM( 'обеспеченность в кол-вах'!C19,'обеспеченность в кол-вах'!E19,'обеспеченность в кол-вах'!G19,'обеспеченность в кол-вах'!I19,'обеспеченность в кол-вах'!K19,'обеспеченность в кол-вах'!M19,'обеспеченность в кол-вах'!O19,'обеспеченность в кол-вах'!Q19,'обеспеченность в кол-вах'!U19,'обеспеченность в кол-вах'!Y19,'обеспеченность в кол-вах'!AC19,'обеспеченность в кол-вах'!AG19,'обеспеченность в кол-вах'!AI19,'обеспеченность в кол-вах'!AK19,'обеспеченность в кол-вах'!AM19,'обеспеченность в кол-вах'!AO19,'обеспеченность в кол-вах'!AQ19,'обеспеченность в кол-вах'!AS19,'обеспеченность в кол-вах'!AU19,'обеспеченность в кол-вах'!AW19,'обеспеченность в кол-вах'!AY19,'обеспеченность в кол-вах'!BA19,'обеспеченность в кол-вах'!BC19,'обеспеченность в кол-вах'!BE19,'обеспеченность в кол-вах'!BG19,'обеспеченность в кол-вах'!BI6 ) / SUM( 'обеспеченность в кол-вах'!B19,'обеспеченность в кол-вах'!D19,'обеспеченность в кол-вах'!F19,'обеспеченность в кол-вах'!H19,'обеспеченность в кол-вах'!J19,'обеспеченность в кол-вах'!L19,'обеспеченность в кол-вах'!N19,'обеспеченность в кол-вах'!P19,'обеспеченность в кол-вах'!T19,'обеспеченность в кол-вах'!X19,'обеспеченность в кол-вах'!AB19,'обеспеченность в кол-вах'!AF19,'обеспеченность в кол-вах'!AH19,'обеспеченность в кол-вах'!AJ19,'обеспеченность в кол-вах'!AL19,'обеспеченность в кол-вах'!AN19,'обеспеченность в кол-вах'!AP19,'обеспеченность в кол-вах'!AR19,'обеспеченность в кол-вах'!AT19,'обеспеченность в кол-вах'!AV19,'обеспеченность в кол-вах'!AX19,'обеспеченность в кол-вах'!AZ19,'обеспеченность в кол-вах'!BB19,'обеспеченность в кол-вах'!BD19,'обеспеченность в кол-вах'!BF19,'обеспеченность в кол-вах'!BH6 ), 2 ) )  )</f>
        <v>131.81</v>
      </c>
      <c r="D19" s="4">
        <f t="shared" ref="D19:AG19" si="2">IF( COUNT( D17:D18 ) = 0, "", SUM( D17:D18 ) )</f>
        <v>0</v>
      </c>
      <c r="E19" s="4" t="str">
        <f t="shared" si="2"/>
        <v/>
      </c>
      <c r="F19" s="4">
        <f t="shared" si="2"/>
        <v>0</v>
      </c>
      <c r="G19" s="4">
        <f t="shared" si="2"/>
        <v>0</v>
      </c>
      <c r="H19" s="4">
        <f t="shared" si="2"/>
        <v>0</v>
      </c>
      <c r="I19" s="4">
        <f t="shared" si="2"/>
        <v>0</v>
      </c>
      <c r="J19" s="4">
        <f t="shared" si="2"/>
        <v>0</v>
      </c>
      <c r="K19" s="4" t="str">
        <f t="shared" si="2"/>
        <v/>
      </c>
      <c r="L19" s="4" t="str">
        <f t="shared" si="2"/>
        <v/>
      </c>
      <c r="M19" s="4" t="str">
        <f t="shared" si="2"/>
        <v/>
      </c>
      <c r="N19" s="4" t="str">
        <f t="shared" si="2"/>
        <v/>
      </c>
      <c r="O19" s="4" t="str">
        <f t="shared" si="2"/>
        <v/>
      </c>
      <c r="P19" s="4" t="str">
        <f t="shared" si="2"/>
        <v/>
      </c>
      <c r="Q19" s="4" t="str">
        <f t="shared" si="2"/>
        <v/>
      </c>
      <c r="R19" s="4">
        <f t="shared" si="2"/>
        <v>35</v>
      </c>
      <c r="S19" s="4">
        <f t="shared" si="2"/>
        <v>35</v>
      </c>
      <c r="T19" s="4">
        <f t="shared" si="2"/>
        <v>0</v>
      </c>
      <c r="U19" s="4">
        <f t="shared" si="2"/>
        <v>0</v>
      </c>
      <c r="V19" s="4">
        <f t="shared" si="2"/>
        <v>0</v>
      </c>
      <c r="W19" s="4" t="str">
        <f t="shared" si="2"/>
        <v/>
      </c>
      <c r="X19" s="4" t="str">
        <f t="shared" si="2"/>
        <v/>
      </c>
      <c r="Y19" s="4" t="str">
        <f t="shared" si="2"/>
        <v/>
      </c>
      <c r="Z19" s="4">
        <f t="shared" si="2"/>
        <v>0</v>
      </c>
      <c r="AA19" s="4">
        <f t="shared" si="2"/>
        <v>0</v>
      </c>
      <c r="AB19" s="4">
        <f t="shared" si="2"/>
        <v>0</v>
      </c>
      <c r="AC19" s="4">
        <f t="shared" si="2"/>
        <v>0</v>
      </c>
      <c r="AD19" s="4">
        <f t="shared" si="2"/>
        <v>0</v>
      </c>
      <c r="AE19" s="4" t="str">
        <f t="shared" si="2"/>
        <v/>
      </c>
      <c r="AF19" s="4">
        <f t="shared" si="2"/>
        <v>0</v>
      </c>
      <c r="AG19" s="4" t="str">
        <f t="shared" si="2"/>
        <v/>
      </c>
    </row>
    <row r="20" spans="1:33" ht="24" customHeight="1" x14ac:dyDescent="0.25">
      <c r="A20" s="2" t="s">
        <v>47</v>
      </c>
      <c r="B20" s="4">
        <f>IF( OR( COUNT( 'обеспеченность в кол-вах'!B20,'обеспеченность в кол-вах'!D20,'обеспеченность в кол-вах'!F20,'обеспеченность в кол-вах'!H20,'обеспеченность в кол-вах'!J20,'обеспеченность в кол-вах'!L20,'обеспеченность в кол-вах'!N20,'обеспеченность в кол-вах'!P20,'обеспеченность в кол-вах'!R20,'обеспеченность в кол-вах'!V20,'обеспеченность в кол-вах'!Z20,'обеспеченность в кол-вах'!AD20,'обеспеченность в кол-вах'!AH20,'обеспеченность в кол-вах'!AJ20,'обеспеченность в кол-вах'!AL20,'обеспеченность в кол-вах'!AN20,'обеспеченность в кол-вах'!AP20,'обеспеченность в кол-вах'!AR20,'обеспеченность в кол-вах'!AT20,'обеспеченность в кол-вах'!AV20,'обеспеченность в кол-вах'!AX20,'обеспеченность в кол-вах'!AZ20,'обеспеченность в кол-вах'!BB20,'обеспеченность в кол-вах'!BD20,'обеспеченность в кол-вах'!BF20,'обеспеченность в кол-вах'!BH6 ) = 0, COUNT( 'обеспеченность в кол-вах'!C20,'обеспеченность в кол-вах'!E20,'обеспеченность в кол-вах'!G20,'обеспеченность в кол-вах'!I20,'обеспеченность в кол-вах'!K20,'обеспеченность в кол-вах'!M20,'обеспеченность в кол-вах'!O20,'обеспеченность в кол-вах'!Q20,'обеспеченность в кол-вах'!S20,'обеспеченность в кол-вах'!W20,'обеспеченность в кол-вах'!AA20,'обеспеченность в кол-вах'!AE20,'обеспеченность в кол-вах'!AI20,'обеспеченность в кол-вах'!AK20,'обеспеченность в кол-вах'!AM20,'обеспеченность в кол-вах'!AO20,'обеспеченность в кол-вах'!AQ20,'обеспеченность в кол-вах'!AS20,'обеспеченность в кол-вах'!AU20,'обеспеченность в кол-вах'!AW20,'обеспеченность в кол-вах'!AY20,'обеспеченность в кол-вах'!BA20,'обеспеченность в кол-вах'!BC20,'обеспеченность в кол-вах'!BE20,'обеспеченность в кол-вах'!BG20,'обеспеченность в кол-вах'!BI6 ) = 0 ), "", IF( SUM( 'обеспеченность в кол-вах'!B20,'обеспеченность в кол-вах'!D20,'обеспеченность в кол-вах'!F20,'обеспеченность в кол-вах'!H20,'обеспеченность в кол-вах'!J20,'обеспеченность в кол-вах'!L20,'обеспеченность в кол-вах'!N20,'обеспеченность в кол-вах'!P20,'обеспеченность в кол-вах'!R20,'обеспеченность в кол-вах'!V20,'обеспеченность в кол-вах'!Z20,'обеспеченность в кол-вах'!AD20,'обеспеченность в кол-вах'!AH20,'обеспеченность в кол-вах'!AJ20,'обеспеченность в кол-вах'!AL20,'обеспеченность в кол-вах'!AN20,'обеспеченность в кол-вах'!AP20,'обеспеченность в кол-вах'!AR20,'обеспеченность в кол-вах'!AT20,'обеспеченность в кол-вах'!AV20,'обеспеченность в кол-вах'!AX20,'обеспеченность в кол-вах'!AZ20,'обеспеченность в кол-вах'!BB20,'обеспеченность в кол-вах'!BD20,'обеспеченность в кол-вах'!BF20,'обеспеченность в кол-вах'!BH6 ) = 0, "", ROUND( 100 * SUM( 'обеспеченность в кол-вах'!C20,'обеспеченность в кол-вах'!E20,'обеспеченность в кол-вах'!G20,'обеспеченность в кол-вах'!I20,'обеспеченность в кол-вах'!K20,'обеспеченность в кол-вах'!M20,'обеспеченность в кол-вах'!O20,'обеспеченность в кол-вах'!Q20,'обеспеченность в кол-вах'!S20,'обеспеченность в кол-вах'!W20,'обеспеченность в кол-вах'!AA20,'обеспеченность в кол-вах'!AE20,'обеспеченность в кол-вах'!AI20,'обеспеченность в кол-вах'!AK20,'обеспеченность в кол-вах'!AM20,'обеспеченность в кол-вах'!AO20,'обеспеченность в кол-вах'!AQ20,'обеспеченность в кол-вах'!AS20,'обеспеченность в кол-вах'!AU20,'обеспеченность в кол-вах'!AW20,'обеспеченность в кол-вах'!AY20,'обеспеченность в кол-вах'!BA20,'обеспеченность в кол-вах'!BC20,'обеспеченность в кол-вах'!BE20,'обеспеченность в кол-вах'!BG20,'обеспеченность в кол-вах'!BI6 ) / SUM( 'обеспеченность в кол-вах'!B20,'обеспеченность в кол-вах'!D20,'обеспеченность в кол-вах'!F20,'обеспеченность в кол-вах'!H20,'обеспеченность в кол-вах'!J20,'обеспеченность в кол-вах'!L20,'обеспеченность в кол-вах'!N20,'обеспеченность в кол-вах'!P20,'обеспеченность в кол-вах'!R20,'обеспеченность в кол-вах'!V20,'обеспеченность в кол-вах'!Z20,'обеспеченность в кол-вах'!AD20,'обеспеченность в кол-вах'!AH20,'обеспеченность в кол-вах'!AJ20,'обеспеченность в кол-вах'!AL20,'обеспеченность в кол-вах'!AN20,'обеспеченность в кол-вах'!AP20,'обеспеченность в кол-вах'!AR20,'обеспеченность в кол-вах'!AT20,'обеспеченность в кол-вах'!AV20,'обеспеченность в кол-вах'!AX20,'обеспеченность в кол-вах'!AZ20,'обеспеченность в кол-вах'!BB20,'обеспеченность в кол-вах'!BD20,'обеспеченность в кол-вах'!BF20,'обеспеченность в кол-вах'!BH6 ), 2 ) )  )</f>
        <v>94.76</v>
      </c>
      <c r="C20" s="4">
        <f>IF( OR( COUNT( 'обеспеченность в кол-вах'!B20,'обеспеченность в кол-вах'!D20,'обеспеченность в кол-вах'!F20,'обеспеченность в кол-вах'!H20,'обеспеченность в кол-вах'!J20,'обеспеченность в кол-вах'!L20,'обеспеченность в кол-вах'!N20,'обеспеченность в кол-вах'!P20,'обеспеченность в кол-вах'!T20,'обеспеченность в кол-вах'!X20,'обеспеченность в кол-вах'!AB20,'обеспеченность в кол-вах'!AF20,'обеспеченность в кол-вах'!AH20,'обеспеченность в кол-вах'!AJ20,'обеспеченность в кол-вах'!AL20,'обеспеченность в кол-вах'!AN20,'обеспеченность в кол-вах'!AP20,'обеспеченность в кол-вах'!AR20,'обеспеченность в кол-вах'!AT20,'обеспеченность в кол-вах'!AV20,'обеспеченность в кол-вах'!AX20,'обеспеченность в кол-вах'!AZ20,'обеспеченность в кол-вах'!BB20,'обеспеченность в кол-вах'!BD20,'обеспеченность в кол-вах'!BF20,'обеспеченность в кол-вах'!BH6 ) = 0, COUNT( 'обеспеченность в кол-вах'!C20,'обеспеченность в кол-вах'!E20,'обеспеченность в кол-вах'!G20,'обеспеченность в кол-вах'!I20,'обеспеченность в кол-вах'!K20,'обеспеченность в кол-вах'!M20,'обеспеченность в кол-вах'!O20,'обеспеченность в кол-вах'!Q20,'обеспеченность в кол-вах'!U20,'обеспеченность в кол-вах'!Y20,'обеспеченность в кол-вах'!AC20,'обеспеченность в кол-вах'!AG20,'обеспеченность в кол-вах'!AI20,'обеспеченность в кол-вах'!AK20,'обеспеченность в кол-вах'!AM20,'обеспеченность в кол-вах'!AO20,'обеспеченность в кол-вах'!AQ20,'обеспеченность в кол-вах'!AS20,'обеспеченность в кол-вах'!AU20,'обеспеченность в кол-вах'!AW20,'обеспеченность в кол-вах'!AY20,'обеспеченность в кол-вах'!BA20,'обеспеченность в кол-вах'!BC20,'обеспеченность в кол-вах'!BE20,'обеспеченность в кол-вах'!BG20,'обеспеченность в кол-вах'!BI6 ) = 0 ), "", IF( SUM( 'обеспеченность в кол-вах'!B20,'обеспеченность в кол-вах'!D20,'обеспеченность в кол-вах'!F20,'обеспеченность в кол-вах'!H20,'обеспеченность в кол-вах'!J20,'обеспеченность в кол-вах'!L20,'обеспеченность в кол-вах'!N20,'обеспеченность в кол-вах'!P20,'обеспеченность в кол-вах'!T20,'обеспеченность в кол-вах'!X20,'обеспеченность в кол-вах'!AB20,'обеспеченность в кол-вах'!AF20,'обеспеченность в кол-вах'!AH20,'обеспеченность в кол-вах'!AJ20,'обеспеченность в кол-вах'!AL20,'обеспеченность в кол-вах'!AN20,'обеспеченность в кол-вах'!AP20,'обеспеченность в кол-вах'!AR20,'обеспеченность в кол-вах'!AT20,'обеспеченность в кол-вах'!AV20,'обеспеченность в кол-вах'!AX20,'обеспеченность в кол-вах'!AZ20,'обеспеченность в кол-вах'!BB20,'обеспеченность в кол-вах'!BD20,'обеспеченность в кол-вах'!BF20,'обеспеченность в кол-вах'!BH6 ) = 0, "", ROUND( 100 * SUM( 'обеспеченность в кол-вах'!C20,'обеспеченность в кол-вах'!E20,'обеспеченность в кол-вах'!G20,'обеспеченность в кол-вах'!I20,'обеспеченность в кол-вах'!K20,'обеспеченность в кол-вах'!M20,'обеспеченность в кол-вах'!O20,'обеспеченность в кол-вах'!Q20,'обеспеченность в кол-вах'!U20,'обеспеченность в кол-вах'!Y20,'обеспеченность в кол-вах'!AC20,'обеспеченность в кол-вах'!AG20,'обеспеченность в кол-вах'!AI20,'обеспеченность в кол-вах'!AK20,'обеспеченность в кол-вах'!AM20,'обеспеченность в кол-вах'!AO20,'обеспеченность в кол-вах'!AQ20,'обеспеченность в кол-вах'!AS20,'обеспеченность в кол-вах'!AU20,'обеспеченность в кол-вах'!AW20,'обеспеченность в кол-вах'!AY20,'обеспеченность в кол-вах'!BA20,'обеспеченность в кол-вах'!BC20,'обеспеченность в кол-вах'!BE20,'обеспеченность в кол-вах'!BG20,'обеспеченность в кол-вах'!BI6 ) / SUM( 'обеспеченность в кол-вах'!B20,'обеспеченность в кол-вах'!D20,'обеспеченность в кол-вах'!F20,'обеспеченность в кол-вах'!H20,'обеспеченность в кол-вах'!J20,'обеспеченность в кол-вах'!L20,'обеспеченность в кол-вах'!N20,'обеспеченность в кол-вах'!P20,'обеспеченность в кол-вах'!T20,'обеспеченность в кол-вах'!X20,'обеспеченность в кол-вах'!AB20,'обеспеченность в кол-вах'!AF20,'обеспеченность в кол-вах'!AH20,'обеспеченность в кол-вах'!AJ20,'обеспеченность в кол-вах'!AL20,'обеспеченность в кол-вах'!AN20,'обеспеченность в кол-вах'!AP20,'обеспеченность в кол-вах'!AR20,'обеспеченность в кол-вах'!AT20,'обеспеченность в кол-вах'!AV20,'обеспеченность в кол-вах'!AX20,'обеспеченность в кол-вах'!AZ20,'обеспеченность в кол-вах'!BB20,'обеспеченность в кол-вах'!BD20,'обеспеченность в кол-вах'!BF20,'обеспеченность в кол-вах'!BH6 ), 2 ) )  )</f>
        <v>94.76</v>
      </c>
      <c r="D20" s="4">
        <f t="shared" ref="D20:AG20" si="3">IF( COUNT( D10,D16,D19 ) = 0, "", SUM( D10,D16,D19 ) )</f>
        <v>0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4">
        <f t="shared" si="3"/>
        <v>0</v>
      </c>
      <c r="I20" s="4">
        <f t="shared" si="3"/>
        <v>0</v>
      </c>
      <c r="J20" s="4">
        <f t="shared" si="3"/>
        <v>0</v>
      </c>
      <c r="K20" s="4">
        <f t="shared" si="3"/>
        <v>0</v>
      </c>
      <c r="L20" s="4">
        <f t="shared" si="3"/>
        <v>396</v>
      </c>
      <c r="M20" s="4">
        <f t="shared" si="3"/>
        <v>396</v>
      </c>
      <c r="N20" s="4">
        <f t="shared" si="3"/>
        <v>170</v>
      </c>
      <c r="O20" s="4">
        <f t="shared" si="3"/>
        <v>170</v>
      </c>
      <c r="P20" s="4">
        <f t="shared" si="3"/>
        <v>435</v>
      </c>
      <c r="Q20" s="4">
        <f t="shared" si="3"/>
        <v>435</v>
      </c>
      <c r="R20" s="4">
        <f t="shared" si="3"/>
        <v>512</v>
      </c>
      <c r="S20" s="4">
        <f t="shared" si="3"/>
        <v>512</v>
      </c>
      <c r="T20" s="4">
        <f t="shared" si="3"/>
        <v>0</v>
      </c>
      <c r="U20" s="4">
        <f t="shared" si="3"/>
        <v>0</v>
      </c>
      <c r="V20" s="4">
        <f t="shared" si="3"/>
        <v>0</v>
      </c>
      <c r="W20" s="4" t="str">
        <f t="shared" si="3"/>
        <v/>
      </c>
      <c r="X20" s="4" t="str">
        <f t="shared" si="3"/>
        <v/>
      </c>
      <c r="Y20" s="4" t="str">
        <f t="shared" si="3"/>
        <v/>
      </c>
      <c r="Z20" s="4">
        <f t="shared" si="3"/>
        <v>0</v>
      </c>
      <c r="AA20" s="4">
        <f t="shared" si="3"/>
        <v>0</v>
      </c>
      <c r="AB20" s="4">
        <f t="shared" si="3"/>
        <v>0</v>
      </c>
      <c r="AC20" s="4">
        <f t="shared" si="3"/>
        <v>0</v>
      </c>
      <c r="AD20" s="4">
        <f t="shared" si="3"/>
        <v>0</v>
      </c>
      <c r="AE20" s="4" t="str">
        <f t="shared" si="3"/>
        <v/>
      </c>
      <c r="AF20" s="4">
        <f t="shared" si="3"/>
        <v>0</v>
      </c>
      <c r="AG20" s="4" t="str">
        <f t="shared" si="3"/>
        <v/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34">
    <mergeCell ref="U4:U5"/>
    <mergeCell ref="T4:T5"/>
    <mergeCell ref="B1:S1"/>
    <mergeCell ref="B2:S2"/>
    <mergeCell ref="D4:D5"/>
    <mergeCell ref="E4:E5"/>
    <mergeCell ref="F4:F5"/>
    <mergeCell ref="G4:G5"/>
    <mergeCell ref="S4:S5"/>
    <mergeCell ref="H4:H5"/>
    <mergeCell ref="K4:K5"/>
    <mergeCell ref="J4:J5"/>
    <mergeCell ref="N4:N5"/>
    <mergeCell ref="O4:O5"/>
    <mergeCell ref="L4:L5"/>
    <mergeCell ref="A4:A5"/>
    <mergeCell ref="B4:C4"/>
    <mergeCell ref="R4:R5"/>
    <mergeCell ref="P4:P5"/>
    <mergeCell ref="Q4:Q5"/>
    <mergeCell ref="I4:I5"/>
    <mergeCell ref="M4:M5"/>
    <mergeCell ref="AG4:AG5"/>
    <mergeCell ref="AE4:AE5"/>
    <mergeCell ref="AF4:AF5"/>
    <mergeCell ref="V4:V5"/>
    <mergeCell ref="AD4:AD5"/>
    <mergeCell ref="AC4:AC5"/>
    <mergeCell ref="W4:W5"/>
    <mergeCell ref="X4:X5"/>
    <mergeCell ref="Y4:Y5"/>
    <mergeCell ref="Z4:Z5"/>
    <mergeCell ref="AA4:AA5"/>
    <mergeCell ref="AB4:AB5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обеспеченность в кол-вах</vt:lpstr>
      <vt:lpstr>обеспеченность в процентах</vt:lpstr>
      <vt:lpstr>общая обеспеченность</vt:lpstr>
      <vt:lpstr>потребность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79016584531</cp:lastModifiedBy>
  <cp:lastPrinted>2020-11-26T11:22:49Z</cp:lastPrinted>
  <dcterms:created xsi:type="dcterms:W3CDTF">2016-06-17T03:23:39Z</dcterms:created>
  <dcterms:modified xsi:type="dcterms:W3CDTF">2020-11-26T11:22:52Z</dcterms:modified>
  <cp:category/>
</cp:coreProperties>
</file>